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885" windowHeight="585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<sst xmlns="http://schemas.openxmlformats.org/spreadsheetml/2006/main" count="106" uniqueCount="68">
  <si>
    <t>miejsce</t>
  </si>
  <si>
    <t>Nazwisko i Imię</t>
  </si>
  <si>
    <t>JANUSZEWSKA JULIA</t>
  </si>
  <si>
    <t>HARKOWSKI MAREK</t>
  </si>
  <si>
    <t xml:space="preserve">TURNIEJ </t>
  </si>
  <si>
    <t>KONTRYMOWICZ MIECZYSŁAW</t>
  </si>
  <si>
    <t>SOWUL ELKE</t>
  </si>
  <si>
    <t>CZYŻ DOMINIK</t>
  </si>
  <si>
    <t>MAJEWSKI PIOTR</t>
  </si>
  <si>
    <t>I</t>
  </si>
  <si>
    <t>II</t>
  </si>
  <si>
    <t>III</t>
  </si>
  <si>
    <t>IV</t>
  </si>
  <si>
    <t>V</t>
  </si>
  <si>
    <t>VI</t>
  </si>
  <si>
    <t>ilość gier</t>
  </si>
  <si>
    <t>DĄBKOWSKA EWA</t>
  </si>
  <si>
    <t>LANGOWSKA ELA</t>
  </si>
  <si>
    <t>TOTALL (pkt z turnieju + ilość gier)</t>
  </si>
  <si>
    <t>2 pkt za każdą grę</t>
  </si>
  <si>
    <t>HUSZCZA KRZYSZTOF</t>
  </si>
  <si>
    <t>pkt doliczane w TOP 24 - I runda</t>
  </si>
  <si>
    <t>pkt doliczane w TOP 24/2 w II runda</t>
  </si>
  <si>
    <t>K/M</t>
  </si>
  <si>
    <t>K</t>
  </si>
  <si>
    <t>M</t>
  </si>
  <si>
    <t>DYBIŃSKI CEZARY</t>
  </si>
  <si>
    <t>SZYJKA JANUSZ</t>
  </si>
  <si>
    <t>SZULGACZ SYLWESTER</t>
  </si>
  <si>
    <t>hdcp</t>
  </si>
  <si>
    <t>1gra</t>
  </si>
  <si>
    <t>2gra</t>
  </si>
  <si>
    <t>3gra</t>
  </si>
  <si>
    <t>4gra</t>
  </si>
  <si>
    <t>5gra</t>
  </si>
  <si>
    <t>6gra</t>
  </si>
  <si>
    <t>suma</t>
  </si>
  <si>
    <t>7gra</t>
  </si>
  <si>
    <t>8gra</t>
  </si>
  <si>
    <t>Klasyfikacja generalna CTBHelios V</t>
  </si>
  <si>
    <t>HAWRYLIK WOJCIECH SENIOR</t>
  </si>
  <si>
    <t>HAWRYLIK WOJCIECH JUNIOR</t>
  </si>
  <si>
    <t>KOZIKOWSKI PRZEMEK</t>
  </si>
  <si>
    <t>KOZŁOWSKI DARIUSZ</t>
  </si>
  <si>
    <t>SZORC WOJCIECH</t>
  </si>
  <si>
    <t>MONIKA MOZOL</t>
  </si>
  <si>
    <t>Miejsce</t>
  </si>
  <si>
    <t>Pkt</t>
  </si>
  <si>
    <t>KWIATKOWSKI MAREK</t>
  </si>
  <si>
    <t>WUJTEWICZ JANUSZ</t>
  </si>
  <si>
    <t>SOWUL PAULINA</t>
  </si>
  <si>
    <t>SZORC RAFAŁ</t>
  </si>
  <si>
    <t>ZYGAS ANDRZEJ</t>
  </si>
  <si>
    <t>BEDNAROWSKI ROBERT</t>
  </si>
  <si>
    <t>STRZELECKI ZBIGNIEW</t>
  </si>
  <si>
    <t>ADAMUS ELZBIETA</t>
  </si>
  <si>
    <t>WIŚNIEWSKI ZBIGNIEW</t>
  </si>
  <si>
    <t>PROTOKOWICZ ALICJA</t>
  </si>
  <si>
    <t>SARNACKA ZOFIA</t>
  </si>
  <si>
    <t>MARCZEWSKI GRZEGORZ</t>
  </si>
  <si>
    <t>TYMECKA RENATA</t>
  </si>
  <si>
    <t>SOWUL KLAUDIA</t>
  </si>
  <si>
    <t>YEARWOOD ALLAN</t>
  </si>
  <si>
    <t>LACHOWICZ JACEK</t>
  </si>
  <si>
    <t>GUMIŃSKI TOMASZ</t>
  </si>
  <si>
    <t>DROZDZIEL MARTA</t>
  </si>
  <si>
    <t>URBAŃSKA ELA</t>
  </si>
  <si>
    <t>URBANSKI ANDRZEJ</t>
  </si>
</sst>
</file>

<file path=xl/styles.xml><?xml version="1.0" encoding="utf-8"?>
<styleSheet xmlns="http://schemas.openxmlformats.org/spreadsheetml/2006/main">
  <numFmts count="20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10" borderId="10" xfId="0" applyFill="1" applyBorder="1" applyAlignment="1">
      <alignment horizontal="center"/>
    </xf>
    <xf numFmtId="1" fontId="0" fillId="0" borderId="0" xfId="0" applyNumberFormat="1" applyAlignment="1">
      <alignment/>
    </xf>
    <xf numFmtId="0" fontId="0" fillId="24" borderId="10" xfId="0" applyFill="1" applyBorder="1" applyAlignment="1">
      <alignment horizontal="center"/>
    </xf>
    <xf numFmtId="1" fontId="0" fillId="10" borderId="10" xfId="0" applyNumberFormat="1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23" fillId="24" borderId="10" xfId="0" applyFont="1" applyFill="1" applyBorder="1" applyAlignment="1">
      <alignment horizontal="left" vertical="center"/>
    </xf>
    <xf numFmtId="0" fontId="0" fillId="4" borderId="12" xfId="0" applyFill="1" applyBorder="1" applyAlignment="1">
      <alignment horizontal="center"/>
    </xf>
    <xf numFmtId="0" fontId="23" fillId="0" borderId="10" xfId="0" applyFont="1" applyFill="1" applyBorder="1" applyAlignment="1">
      <alignment horizontal="left" vertical="center"/>
    </xf>
    <xf numFmtId="0" fontId="22" fillId="25" borderId="10" xfId="0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horizontal="center" vertical="center"/>
    </xf>
    <xf numFmtId="0" fontId="20" fillId="27" borderId="10" xfId="0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0" fontId="23" fillId="0" borderId="11" xfId="0" applyFont="1" applyFill="1" applyBorder="1" applyAlignment="1">
      <alignment horizontal="left" vertical="center"/>
    </xf>
    <xf numFmtId="0" fontId="23" fillId="26" borderId="11" xfId="0" applyFont="1" applyFill="1" applyBorder="1" applyAlignment="1">
      <alignment horizontal="center" vertical="center"/>
    </xf>
    <xf numFmtId="0" fontId="0" fillId="10" borderId="11" xfId="0" applyFill="1" applyBorder="1" applyAlignment="1">
      <alignment horizontal="center"/>
    </xf>
    <xf numFmtId="1" fontId="0" fillId="10" borderId="11" xfId="0" applyNumberFormat="1" applyFill="1" applyBorder="1" applyAlignment="1">
      <alignment horizontal="center"/>
    </xf>
    <xf numFmtId="1" fontId="0" fillId="3" borderId="10" xfId="0" applyNumberFormat="1" applyFill="1" applyBorder="1" applyAlignment="1">
      <alignment horizontal="center"/>
    </xf>
    <xf numFmtId="1" fontId="0" fillId="3" borderId="11" xfId="0" applyNumberFormat="1" applyFill="1" applyBorder="1" applyAlignment="1">
      <alignment horizontal="center"/>
    </xf>
    <xf numFmtId="1" fontId="0" fillId="3" borderId="13" xfId="0" applyNumberFormat="1" applyFill="1" applyBorder="1" applyAlignment="1">
      <alignment horizontal="center"/>
    </xf>
    <xf numFmtId="1" fontId="0" fillId="3" borderId="14" xfId="0" applyNumberForma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wrapText="1"/>
    </xf>
    <xf numFmtId="0" fontId="27" fillId="0" borderId="10" xfId="52" applyFont="1" applyFill="1" applyBorder="1" applyAlignment="1">
      <alignment horizontal="center" vertical="center"/>
      <protection/>
    </xf>
    <xf numFmtId="0" fontId="27" fillId="0" borderId="10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 wrapText="1"/>
    </xf>
    <xf numFmtId="0" fontId="27" fillId="0" borderId="11" xfId="0" applyNumberFormat="1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0" fillId="24" borderId="15" xfId="0" applyFill="1" applyBorder="1" applyAlignment="1">
      <alignment horizontal="center" vertical="center"/>
    </xf>
    <xf numFmtId="0" fontId="19" fillId="28" borderId="16" xfId="0" applyFont="1" applyFill="1" applyBorder="1" applyAlignment="1">
      <alignment horizontal="center" vertical="center" wrapText="1"/>
    </xf>
    <xf numFmtId="0" fontId="19" fillId="28" borderId="17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20" fillId="29" borderId="12" xfId="0" applyFont="1" applyFill="1" applyBorder="1" applyAlignment="1">
      <alignment horizontal="center" vertical="center" textRotation="180"/>
    </xf>
    <xf numFmtId="0" fontId="0" fillId="10" borderId="12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20" fillId="29" borderId="19" xfId="0" applyFont="1" applyFill="1" applyBorder="1" applyAlignment="1">
      <alignment horizontal="center" vertical="center" textRotation="180"/>
    </xf>
    <xf numFmtId="0" fontId="21" fillId="29" borderId="12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/>
    </xf>
    <xf numFmtId="0" fontId="26" fillId="24" borderId="12" xfId="0" applyNumberFormat="1" applyFont="1" applyFill="1" applyBorder="1" applyAlignment="1">
      <alignment horizontal="center" vertical="center" textRotation="180" wrapText="1"/>
    </xf>
    <xf numFmtId="0" fontId="20" fillId="27" borderId="12" xfId="0" applyFont="1" applyFill="1" applyBorder="1" applyAlignment="1">
      <alignment horizontal="center" vertical="center" textRotation="180" wrapText="1"/>
    </xf>
    <xf numFmtId="0" fontId="21" fillId="29" borderId="12" xfId="0" applyFont="1" applyFill="1" applyBorder="1" applyAlignment="1">
      <alignment horizontal="center" vertical="center" textRotation="180"/>
    </xf>
    <xf numFmtId="0" fontId="20" fillId="29" borderId="20" xfId="0" applyFont="1" applyFill="1" applyBorder="1" applyAlignment="1">
      <alignment horizontal="center" vertical="center" textRotation="180"/>
    </xf>
    <xf numFmtId="0" fontId="21" fillId="29" borderId="20" xfId="0" applyFont="1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 wrapText="1"/>
    </xf>
    <xf numFmtId="0" fontId="21" fillId="29" borderId="20" xfId="0" applyFont="1" applyFill="1" applyBorder="1" applyAlignment="1">
      <alignment horizontal="center" vertical="center" textRotation="180"/>
    </xf>
    <xf numFmtId="0" fontId="20" fillId="27" borderId="20" xfId="0" applyFont="1" applyFill="1" applyBorder="1" applyAlignment="1">
      <alignment horizontal="center" vertical="center" textRotation="180" wrapText="1"/>
    </xf>
    <xf numFmtId="0" fontId="26" fillId="24" borderId="20" xfId="0" applyNumberFormat="1" applyFont="1" applyFill="1" applyBorder="1" applyAlignment="1">
      <alignment horizontal="center" vertical="center" textRotation="180" wrapText="1"/>
    </xf>
    <xf numFmtId="0" fontId="0" fillId="24" borderId="20" xfId="0" applyFill="1" applyBorder="1" applyAlignment="1">
      <alignment horizontal="center" vertical="center" wrapText="1"/>
    </xf>
    <xf numFmtId="0" fontId="0" fillId="10" borderId="20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left" vertical="center"/>
    </xf>
    <xf numFmtId="0" fontId="27" fillId="0" borderId="12" xfId="0" applyFont="1" applyBorder="1" applyAlignment="1">
      <alignment horizontal="center"/>
    </xf>
    <xf numFmtId="0" fontId="27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0" fontId="23" fillId="26" borderId="12" xfId="0" applyFont="1" applyFill="1" applyBorder="1" applyAlignment="1">
      <alignment horizontal="center" vertical="center"/>
    </xf>
    <xf numFmtId="0" fontId="20" fillId="27" borderId="12" xfId="0" applyFont="1" applyFill="1" applyBorder="1" applyAlignment="1">
      <alignment horizontal="center" vertical="center"/>
    </xf>
    <xf numFmtId="1" fontId="0" fillId="0" borderId="12" xfId="0" applyNumberFormat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23" fillId="24" borderId="12" xfId="0" applyFont="1" applyFill="1" applyBorder="1" applyAlignment="1">
      <alignment horizontal="left" vertical="center"/>
    </xf>
    <xf numFmtId="0" fontId="0" fillId="10" borderId="12" xfId="0" applyFill="1" applyBorder="1" applyAlignment="1">
      <alignment horizontal="center"/>
    </xf>
    <xf numFmtId="1" fontId="0" fillId="3" borderId="12" xfId="0" applyNumberFormat="1" applyFill="1" applyBorder="1" applyAlignment="1">
      <alignment horizontal="center"/>
    </xf>
    <xf numFmtId="1" fontId="0" fillId="10" borderId="12" xfId="0" applyNumberFormat="1" applyFill="1" applyBorder="1" applyAlignment="1">
      <alignment horizontal="center"/>
    </xf>
    <xf numFmtId="1" fontId="0" fillId="3" borderId="18" xfId="0" applyNumberFormat="1" applyFill="1" applyBorder="1" applyAlignment="1">
      <alignment horizontal="center"/>
    </xf>
    <xf numFmtId="0" fontId="22" fillId="25" borderId="11" xfId="0" applyFont="1" applyFill="1" applyBorder="1" applyAlignment="1">
      <alignment horizontal="center" vertical="center"/>
    </xf>
    <xf numFmtId="0" fontId="20" fillId="27" borderId="11" xfId="0" applyFont="1" applyFill="1" applyBorder="1" applyAlignment="1">
      <alignment horizontal="center" vertical="center"/>
    </xf>
    <xf numFmtId="1" fontId="0" fillId="0" borderId="11" xfId="0" applyNumberFormat="1" applyBorder="1" applyAlignment="1">
      <alignment horizontal="center"/>
    </xf>
    <xf numFmtId="0" fontId="22" fillId="30" borderId="22" xfId="0" applyFont="1" applyFill="1" applyBorder="1" applyAlignment="1">
      <alignment horizontal="center" vertical="center"/>
    </xf>
    <xf numFmtId="0" fontId="26" fillId="10" borderId="23" xfId="0" applyFont="1" applyFill="1" applyBorder="1" applyAlignment="1">
      <alignment horizontal="center"/>
    </xf>
    <xf numFmtId="0" fontId="22" fillId="30" borderId="23" xfId="0" applyFont="1" applyFill="1" applyBorder="1" applyAlignment="1">
      <alignment horizontal="center" vertical="center"/>
    </xf>
    <xf numFmtId="0" fontId="22" fillId="30" borderId="24" xfId="0" applyFont="1" applyFill="1" applyBorder="1" applyAlignment="1">
      <alignment horizontal="center" vertical="center"/>
    </xf>
    <xf numFmtId="0" fontId="20" fillId="29" borderId="25" xfId="0" applyFont="1" applyFill="1" applyBorder="1" applyAlignment="1">
      <alignment horizontal="center" vertical="center" textRotation="180"/>
    </xf>
    <xf numFmtId="0" fontId="22" fillId="30" borderId="26" xfId="0" applyFont="1" applyFill="1" applyBorder="1" applyAlignment="1">
      <alignment horizontal="center" vertical="center"/>
    </xf>
    <xf numFmtId="0" fontId="22" fillId="30" borderId="27" xfId="0" applyFont="1" applyFill="1" applyBorder="1" applyAlignment="1">
      <alignment horizontal="center" vertical="center"/>
    </xf>
    <xf numFmtId="0" fontId="22" fillId="30" borderId="28" xfId="0" applyFont="1" applyFill="1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ARY 24.01.07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1"/>
  <sheetViews>
    <sheetView tabSelected="1" zoomScalePageLayoutView="0" workbookViewId="0" topLeftCell="A1">
      <selection activeCell="N5" sqref="N5"/>
    </sheetView>
  </sheetViews>
  <sheetFormatPr defaultColWidth="9.140625" defaultRowHeight="12.75"/>
  <cols>
    <col min="1" max="1" width="2.8515625" style="0" customWidth="1"/>
    <col min="2" max="3" width="3.00390625" style="0" bestFit="1" customWidth="1"/>
    <col min="4" max="4" width="26.7109375" style="0" bestFit="1" customWidth="1"/>
    <col min="5" max="5" width="3.28125" style="0" bestFit="1" customWidth="1"/>
    <col min="6" max="6" width="3.00390625" style="0" bestFit="1" customWidth="1"/>
    <col min="7" max="10" width="3.28125" style="0" bestFit="1" customWidth="1"/>
    <col min="11" max="11" width="6.00390625" style="0" bestFit="1" customWidth="1"/>
    <col min="12" max="12" width="3.28125" style="0" bestFit="1" customWidth="1"/>
    <col min="14" max="14" width="6.00390625" style="2" customWidth="1"/>
    <col min="15" max="15" width="6.421875" style="0" customWidth="1"/>
    <col min="16" max="16" width="5.00390625" style="0" bestFit="1" customWidth="1"/>
    <col min="17" max="17" width="4.28125" style="0" customWidth="1"/>
    <col min="18" max="18" width="4.57421875" style="0" bestFit="1" customWidth="1"/>
    <col min="19" max="19" width="4.421875" style="0" customWidth="1"/>
    <col min="20" max="20" width="5.140625" style="0" customWidth="1"/>
    <col min="21" max="22" width="5.28125" style="0" customWidth="1"/>
    <col min="23" max="23" width="5.57421875" style="0" bestFit="1" customWidth="1"/>
    <col min="24" max="24" width="5.28125" style="0" customWidth="1"/>
    <col min="25" max="26" width="4.57421875" style="0" bestFit="1" customWidth="1"/>
    <col min="27" max="27" width="5.57421875" style="0" bestFit="1" customWidth="1"/>
    <col min="28" max="28" width="7.421875" style="0" bestFit="1" customWidth="1"/>
    <col min="29" max="29" width="3.8515625" style="0" bestFit="1" customWidth="1"/>
  </cols>
  <sheetData>
    <row r="1" spans="2:29" ht="48.75" customHeight="1" thickBot="1">
      <c r="B1" s="34" t="s">
        <v>39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</row>
    <row r="2" spans="2:29" ht="12.75" customHeight="1">
      <c r="B2" s="41" t="s">
        <v>0</v>
      </c>
      <c r="C2" s="37" t="s">
        <v>23</v>
      </c>
      <c r="D2" s="42" t="s">
        <v>1</v>
      </c>
      <c r="E2" s="43" t="s">
        <v>4</v>
      </c>
      <c r="F2" s="43"/>
      <c r="G2" s="43"/>
      <c r="H2" s="43"/>
      <c r="I2" s="43"/>
      <c r="J2" s="43"/>
      <c r="K2" s="7"/>
      <c r="L2" s="46" t="s">
        <v>15</v>
      </c>
      <c r="M2" s="45" t="s">
        <v>18</v>
      </c>
      <c r="N2" s="44" t="s">
        <v>21</v>
      </c>
      <c r="O2" s="44" t="s">
        <v>22</v>
      </c>
      <c r="P2" s="39" t="s">
        <v>29</v>
      </c>
      <c r="Q2" s="39" t="s">
        <v>30</v>
      </c>
      <c r="R2" s="39" t="s">
        <v>31</v>
      </c>
      <c r="S2" s="39" t="s">
        <v>32</v>
      </c>
      <c r="T2" s="39" t="s">
        <v>33</v>
      </c>
      <c r="U2" s="38" t="s">
        <v>34</v>
      </c>
      <c r="V2" s="38" t="s">
        <v>35</v>
      </c>
      <c r="W2" s="40" t="s">
        <v>36</v>
      </c>
      <c r="X2" s="38" t="s">
        <v>29</v>
      </c>
      <c r="Y2" s="39" t="s">
        <v>37</v>
      </c>
      <c r="Z2" s="39" t="s">
        <v>38</v>
      </c>
      <c r="AA2" s="36" t="s">
        <v>36</v>
      </c>
      <c r="AB2" s="33" t="s">
        <v>46</v>
      </c>
      <c r="AC2" s="33" t="s">
        <v>47</v>
      </c>
    </row>
    <row r="3" spans="2:29" ht="69.75" customHeight="1" thickBot="1">
      <c r="B3" s="80"/>
      <c r="C3" s="47"/>
      <c r="D3" s="48"/>
      <c r="E3" s="49" t="s">
        <v>9</v>
      </c>
      <c r="F3" s="49" t="s">
        <v>10</v>
      </c>
      <c r="G3" s="49" t="s">
        <v>11</v>
      </c>
      <c r="H3" s="49" t="s">
        <v>12</v>
      </c>
      <c r="I3" s="49" t="s">
        <v>13</v>
      </c>
      <c r="J3" s="49" t="s">
        <v>14</v>
      </c>
      <c r="K3" s="50" t="s">
        <v>19</v>
      </c>
      <c r="L3" s="51"/>
      <c r="M3" s="52"/>
      <c r="N3" s="53"/>
      <c r="O3" s="53"/>
      <c r="P3" s="54"/>
      <c r="Q3" s="54"/>
      <c r="R3" s="54"/>
      <c r="S3" s="54"/>
      <c r="T3" s="54"/>
      <c r="U3" s="55"/>
      <c r="V3" s="55"/>
      <c r="W3" s="56"/>
      <c r="X3" s="55"/>
      <c r="Y3" s="54"/>
      <c r="Z3" s="54"/>
      <c r="AA3" s="57"/>
      <c r="AB3" s="84"/>
      <c r="AC3" s="84"/>
    </row>
    <row r="4" spans="2:29" ht="15.75" customHeight="1">
      <c r="B4" s="81">
        <v>1</v>
      </c>
      <c r="C4" s="76" t="s">
        <v>25</v>
      </c>
      <c r="D4" s="58" t="s">
        <v>5</v>
      </c>
      <c r="E4" s="59">
        <v>39</v>
      </c>
      <c r="F4" s="60">
        <v>46</v>
      </c>
      <c r="G4" s="60">
        <v>46</v>
      </c>
      <c r="H4" s="60">
        <v>46</v>
      </c>
      <c r="I4" s="61">
        <v>50</v>
      </c>
      <c r="J4" s="62">
        <v>29</v>
      </c>
      <c r="K4" s="63">
        <f>SUM(L4)*2</f>
        <v>72</v>
      </c>
      <c r="L4" s="64">
        <v>36</v>
      </c>
      <c r="M4" s="65">
        <f>SUM(E4:K4)</f>
        <v>328</v>
      </c>
      <c r="N4" s="66">
        <f>SUM(M4*6)/100</f>
        <v>19.68</v>
      </c>
      <c r="O4" s="66">
        <f>SUM(N4)/2</f>
        <v>9.84</v>
      </c>
      <c r="P4" s="67"/>
      <c r="Q4" s="68"/>
      <c r="R4" s="68"/>
      <c r="S4" s="67"/>
      <c r="T4" s="67"/>
      <c r="U4" s="69"/>
      <c r="V4" s="69"/>
      <c r="W4" s="70"/>
      <c r="X4" s="71"/>
      <c r="Y4" s="67"/>
      <c r="Z4" s="67"/>
      <c r="AA4" s="72"/>
      <c r="AB4" s="85">
        <v>1</v>
      </c>
      <c r="AC4" s="86">
        <v>50</v>
      </c>
    </row>
    <row r="5" spans="2:29" ht="15.75" customHeight="1">
      <c r="B5" s="82">
        <v>2</v>
      </c>
      <c r="C5" s="77" t="s">
        <v>24</v>
      </c>
      <c r="D5" s="8" t="s">
        <v>2</v>
      </c>
      <c r="E5" s="23">
        <v>50</v>
      </c>
      <c r="F5" s="22">
        <v>22</v>
      </c>
      <c r="G5" s="26">
        <v>50</v>
      </c>
      <c r="H5" s="24">
        <v>42</v>
      </c>
      <c r="I5" s="21">
        <v>42</v>
      </c>
      <c r="J5" s="25">
        <v>50</v>
      </c>
      <c r="K5" s="9">
        <f>SUM(L5)*2</f>
        <v>72</v>
      </c>
      <c r="L5" s="10">
        <v>36</v>
      </c>
      <c r="M5" s="11">
        <f>SUM(E5:K5)</f>
        <v>328</v>
      </c>
      <c r="N5" s="12">
        <f>SUM(M5*6)/100</f>
        <v>19.68</v>
      </c>
      <c r="O5" s="12">
        <f>SUM(N5)/2</f>
        <v>9.84</v>
      </c>
      <c r="P5" s="3"/>
      <c r="Q5" s="6"/>
      <c r="R5" s="6"/>
      <c r="S5" s="3"/>
      <c r="T5" s="3"/>
      <c r="U5" s="1"/>
      <c r="V5" s="1"/>
      <c r="W5" s="17"/>
      <c r="X5" s="4"/>
      <c r="Y5" s="3"/>
      <c r="Z5" s="3"/>
      <c r="AA5" s="19"/>
      <c r="AB5" s="87">
        <v>2</v>
      </c>
      <c r="AC5" s="88">
        <v>46</v>
      </c>
    </row>
    <row r="6" spans="2:29" ht="15.75" customHeight="1">
      <c r="B6" s="82">
        <v>3</v>
      </c>
      <c r="C6" s="78" t="s">
        <v>24</v>
      </c>
      <c r="D6" s="8" t="s">
        <v>17</v>
      </c>
      <c r="E6" s="23">
        <v>42</v>
      </c>
      <c r="F6" s="24">
        <v>42</v>
      </c>
      <c r="G6" s="24">
        <v>42</v>
      </c>
      <c r="H6" s="24">
        <v>36</v>
      </c>
      <c r="I6" s="21">
        <v>39</v>
      </c>
      <c r="J6" s="25">
        <v>31</v>
      </c>
      <c r="K6" s="9">
        <f>SUM(L6)*2</f>
        <v>72</v>
      </c>
      <c r="L6" s="10">
        <v>36</v>
      </c>
      <c r="M6" s="11">
        <f>SUM(E6:K6)</f>
        <v>304</v>
      </c>
      <c r="N6" s="12">
        <f>SUM(M6*6)/100</f>
        <v>18.24</v>
      </c>
      <c r="O6" s="12">
        <f>SUM(N6)/2</f>
        <v>9.12</v>
      </c>
      <c r="P6" s="3"/>
      <c r="Q6" s="6"/>
      <c r="R6" s="6"/>
      <c r="S6" s="3"/>
      <c r="T6" s="3"/>
      <c r="U6" s="1"/>
      <c r="V6" s="1"/>
      <c r="W6" s="17"/>
      <c r="X6" s="4"/>
      <c r="Y6" s="3"/>
      <c r="Z6" s="3"/>
      <c r="AA6" s="19"/>
      <c r="AB6" s="87">
        <v>3</v>
      </c>
      <c r="AC6" s="88">
        <v>42</v>
      </c>
    </row>
    <row r="7" spans="2:29" ht="15.75" customHeight="1">
      <c r="B7" s="82">
        <v>4</v>
      </c>
      <c r="C7" s="77" t="s">
        <v>25</v>
      </c>
      <c r="D7" s="8" t="s">
        <v>26</v>
      </c>
      <c r="E7" s="23">
        <v>21</v>
      </c>
      <c r="F7" s="24">
        <v>50</v>
      </c>
      <c r="G7" s="24">
        <v>29</v>
      </c>
      <c r="H7" s="27">
        <v>50</v>
      </c>
      <c r="I7" s="21">
        <v>26</v>
      </c>
      <c r="J7" s="25">
        <v>33</v>
      </c>
      <c r="K7" s="9">
        <f>SUM(L7)*2</f>
        <v>72</v>
      </c>
      <c r="L7" s="10">
        <v>36</v>
      </c>
      <c r="M7" s="11">
        <f>SUM(E7:K7)</f>
        <v>281</v>
      </c>
      <c r="N7" s="12">
        <f>SUM(M7*6)/100</f>
        <v>16.86</v>
      </c>
      <c r="O7" s="12">
        <f>SUM(N7)/2</f>
        <v>8.43</v>
      </c>
      <c r="P7" s="3"/>
      <c r="Q7" s="6"/>
      <c r="R7" s="6"/>
      <c r="S7" s="3"/>
      <c r="T7" s="3"/>
      <c r="U7" s="1"/>
      <c r="V7" s="1"/>
      <c r="W7" s="17"/>
      <c r="X7" s="4"/>
      <c r="Y7" s="3"/>
      <c r="Z7" s="3"/>
      <c r="AA7" s="19"/>
      <c r="AB7" s="87">
        <v>4</v>
      </c>
      <c r="AC7" s="88">
        <v>39</v>
      </c>
    </row>
    <row r="8" spans="2:29" ht="15.75" customHeight="1">
      <c r="B8" s="82">
        <v>5</v>
      </c>
      <c r="C8" s="78" t="s">
        <v>25</v>
      </c>
      <c r="D8" s="8" t="s">
        <v>27</v>
      </c>
      <c r="E8" s="23">
        <v>36</v>
      </c>
      <c r="F8" s="24">
        <v>26</v>
      </c>
      <c r="G8" s="26">
        <v>25</v>
      </c>
      <c r="H8" s="24">
        <v>39</v>
      </c>
      <c r="I8" s="21">
        <v>33</v>
      </c>
      <c r="J8" s="25">
        <v>25</v>
      </c>
      <c r="K8" s="9">
        <f>SUM(L8)*2</f>
        <v>72</v>
      </c>
      <c r="L8" s="10">
        <v>36</v>
      </c>
      <c r="M8" s="11">
        <f>SUM(E8:K8)</f>
        <v>256</v>
      </c>
      <c r="N8" s="12">
        <f>SUM(M8*6)/100</f>
        <v>15.36</v>
      </c>
      <c r="O8" s="12">
        <f>SUM(N8)/2</f>
        <v>7.68</v>
      </c>
      <c r="P8" s="3"/>
      <c r="Q8" s="6"/>
      <c r="R8" s="6"/>
      <c r="S8" s="3"/>
      <c r="T8" s="3"/>
      <c r="U8" s="1"/>
      <c r="V8" s="1"/>
      <c r="W8" s="17"/>
      <c r="X8" s="4"/>
      <c r="Y8" s="3"/>
      <c r="Z8" s="3"/>
      <c r="AA8" s="19"/>
      <c r="AB8" s="87">
        <v>5</v>
      </c>
      <c r="AC8" s="88">
        <v>36</v>
      </c>
    </row>
    <row r="9" spans="2:29" ht="15.75" customHeight="1">
      <c r="B9" s="82">
        <v>6</v>
      </c>
      <c r="C9" s="78" t="s">
        <v>25</v>
      </c>
      <c r="D9" s="8" t="s">
        <v>7</v>
      </c>
      <c r="E9" s="23">
        <v>27</v>
      </c>
      <c r="F9" s="24">
        <v>33</v>
      </c>
      <c r="G9" s="26">
        <v>27</v>
      </c>
      <c r="H9" s="24">
        <v>31</v>
      </c>
      <c r="I9" s="21">
        <v>36</v>
      </c>
      <c r="J9" s="25">
        <v>19</v>
      </c>
      <c r="K9" s="9">
        <f>SUM(L9)*2</f>
        <v>72</v>
      </c>
      <c r="L9" s="10">
        <v>36</v>
      </c>
      <c r="M9" s="11">
        <f>SUM(E9:K9)</f>
        <v>245</v>
      </c>
      <c r="N9" s="12">
        <f>SUM(M9*6)/100</f>
        <v>14.7</v>
      </c>
      <c r="O9" s="12">
        <f>SUM(N9)/2</f>
        <v>7.35</v>
      </c>
      <c r="P9" s="3"/>
      <c r="Q9" s="6"/>
      <c r="R9" s="6"/>
      <c r="S9" s="3"/>
      <c r="T9" s="3"/>
      <c r="U9" s="1"/>
      <c r="V9" s="1"/>
      <c r="W9" s="17"/>
      <c r="X9" s="4"/>
      <c r="Y9" s="3"/>
      <c r="Z9" s="3"/>
      <c r="AA9" s="19"/>
      <c r="AB9" s="87">
        <v>6</v>
      </c>
      <c r="AC9" s="88">
        <v>33</v>
      </c>
    </row>
    <row r="10" spans="2:29" ht="15.75" customHeight="1">
      <c r="B10" s="82">
        <v>7</v>
      </c>
      <c r="C10" s="78" t="s">
        <v>25</v>
      </c>
      <c r="D10" s="8" t="s">
        <v>42</v>
      </c>
      <c r="E10" s="23">
        <v>25</v>
      </c>
      <c r="F10" s="22">
        <v>15</v>
      </c>
      <c r="G10" s="26">
        <v>21</v>
      </c>
      <c r="H10" s="24">
        <v>25</v>
      </c>
      <c r="I10" s="21">
        <v>29</v>
      </c>
      <c r="J10" s="25">
        <v>39</v>
      </c>
      <c r="K10" s="9">
        <f>SUM(L10)*2</f>
        <v>72</v>
      </c>
      <c r="L10" s="10">
        <v>36</v>
      </c>
      <c r="M10" s="11">
        <f>SUM(E10:K10)</f>
        <v>226</v>
      </c>
      <c r="N10" s="12">
        <f>SUM(M10*6)/100</f>
        <v>13.56</v>
      </c>
      <c r="O10" s="12">
        <f>SUM(N10)/2</f>
        <v>6.78</v>
      </c>
      <c r="P10" s="3"/>
      <c r="Q10" s="6"/>
      <c r="R10" s="6"/>
      <c r="S10" s="3"/>
      <c r="T10" s="3"/>
      <c r="U10" s="1"/>
      <c r="V10" s="1"/>
      <c r="W10" s="17"/>
      <c r="X10" s="4"/>
      <c r="Y10" s="3"/>
      <c r="Z10" s="3"/>
      <c r="AA10" s="19"/>
      <c r="AB10" s="87">
        <v>7</v>
      </c>
      <c r="AC10" s="88">
        <v>31</v>
      </c>
    </row>
    <row r="11" spans="2:29" ht="15.75" customHeight="1">
      <c r="B11" s="82">
        <v>8</v>
      </c>
      <c r="C11" s="78" t="s">
        <v>25</v>
      </c>
      <c r="D11" s="8" t="s">
        <v>54</v>
      </c>
      <c r="E11" s="23"/>
      <c r="F11" s="24">
        <v>31</v>
      </c>
      <c r="G11" s="26">
        <v>26</v>
      </c>
      <c r="H11" s="24">
        <v>33</v>
      </c>
      <c r="I11" s="21">
        <v>46</v>
      </c>
      <c r="J11" s="25">
        <v>22</v>
      </c>
      <c r="K11" s="9">
        <f>SUM(L11)*2</f>
        <v>60</v>
      </c>
      <c r="L11" s="10">
        <v>30</v>
      </c>
      <c r="M11" s="11">
        <f>SUM(E11:K11)</f>
        <v>218</v>
      </c>
      <c r="N11" s="12">
        <f>SUM(M11*6)/100</f>
        <v>13.08</v>
      </c>
      <c r="O11" s="12">
        <f>SUM(N11)/2</f>
        <v>6.54</v>
      </c>
      <c r="P11" s="3"/>
      <c r="Q11" s="6"/>
      <c r="R11" s="6"/>
      <c r="S11" s="3"/>
      <c r="T11" s="3"/>
      <c r="U11" s="1"/>
      <c r="V11" s="1"/>
      <c r="W11" s="17"/>
      <c r="X11" s="4"/>
      <c r="Y11" s="3"/>
      <c r="Z11" s="3"/>
      <c r="AA11" s="19"/>
      <c r="AB11" s="87">
        <v>8</v>
      </c>
      <c r="AC11" s="88">
        <v>29</v>
      </c>
    </row>
    <row r="12" spans="2:29" ht="15.75" customHeight="1">
      <c r="B12" s="82">
        <v>9</v>
      </c>
      <c r="C12" s="78" t="s">
        <v>25</v>
      </c>
      <c r="D12" s="8" t="s">
        <v>41</v>
      </c>
      <c r="E12" s="23">
        <v>31</v>
      </c>
      <c r="F12" s="24">
        <v>36</v>
      </c>
      <c r="G12" s="26">
        <v>39</v>
      </c>
      <c r="H12" s="24"/>
      <c r="I12" s="21">
        <v>19</v>
      </c>
      <c r="J12" s="25">
        <v>26</v>
      </c>
      <c r="K12" s="9">
        <f>SUM(L12)*2</f>
        <v>60</v>
      </c>
      <c r="L12" s="10">
        <v>30</v>
      </c>
      <c r="M12" s="11">
        <f>SUM(E12:K12)</f>
        <v>211</v>
      </c>
      <c r="N12" s="12">
        <f>SUM(M12*6)/100</f>
        <v>12.66</v>
      </c>
      <c r="O12" s="12">
        <f>SUM(N12)/2</f>
        <v>6.33</v>
      </c>
      <c r="P12" s="3"/>
      <c r="Q12" s="6"/>
      <c r="R12" s="6"/>
      <c r="S12" s="3"/>
      <c r="T12" s="3"/>
      <c r="U12" s="1"/>
      <c r="V12" s="1"/>
      <c r="W12" s="17"/>
      <c r="X12" s="4"/>
      <c r="Y12" s="3"/>
      <c r="Z12" s="3"/>
      <c r="AA12" s="19"/>
      <c r="AB12" s="87">
        <v>9</v>
      </c>
      <c r="AC12" s="88">
        <v>27</v>
      </c>
    </row>
    <row r="13" spans="2:29" ht="15.75" customHeight="1">
      <c r="B13" s="82">
        <v>10</v>
      </c>
      <c r="C13" s="77" t="s">
        <v>25</v>
      </c>
      <c r="D13" s="8" t="s">
        <v>48</v>
      </c>
      <c r="E13" s="28"/>
      <c r="F13" s="24">
        <v>25</v>
      </c>
      <c r="G13" s="26">
        <v>36</v>
      </c>
      <c r="H13" s="24">
        <v>29</v>
      </c>
      <c r="I13" s="21">
        <v>31</v>
      </c>
      <c r="J13" s="25">
        <v>24</v>
      </c>
      <c r="K13" s="9">
        <f>SUM(L13)*2</f>
        <v>60</v>
      </c>
      <c r="L13" s="10">
        <v>30</v>
      </c>
      <c r="M13" s="11">
        <f>SUM(E13:K13)</f>
        <v>205</v>
      </c>
      <c r="N13" s="12">
        <f>SUM(M13*6)/100</f>
        <v>12.3</v>
      </c>
      <c r="O13" s="12">
        <f>SUM(N13)/2</f>
        <v>6.15</v>
      </c>
      <c r="P13" s="3"/>
      <c r="Q13" s="6"/>
      <c r="R13" s="6"/>
      <c r="S13" s="3"/>
      <c r="T13" s="3"/>
      <c r="U13" s="1"/>
      <c r="V13" s="1"/>
      <c r="W13" s="17"/>
      <c r="X13" s="4"/>
      <c r="Y13" s="3"/>
      <c r="Z13" s="3"/>
      <c r="AA13" s="19"/>
      <c r="AB13" s="87">
        <v>10</v>
      </c>
      <c r="AC13" s="88">
        <v>26</v>
      </c>
    </row>
    <row r="14" spans="2:29" ht="15.75" customHeight="1">
      <c r="B14" s="82">
        <v>11</v>
      </c>
      <c r="C14" s="77" t="s">
        <v>25</v>
      </c>
      <c r="D14" s="8" t="s">
        <v>57</v>
      </c>
      <c r="E14" s="23">
        <v>22</v>
      </c>
      <c r="F14" s="24">
        <v>29</v>
      </c>
      <c r="G14" s="24">
        <v>22</v>
      </c>
      <c r="H14" s="27">
        <v>20</v>
      </c>
      <c r="I14" s="21">
        <v>23</v>
      </c>
      <c r="J14" s="25">
        <v>15</v>
      </c>
      <c r="K14" s="9">
        <f>SUM(L14)*2</f>
        <v>72</v>
      </c>
      <c r="L14" s="10">
        <v>36</v>
      </c>
      <c r="M14" s="11">
        <f>SUM(E14:K14)</f>
        <v>203</v>
      </c>
      <c r="N14" s="12">
        <f>SUM(M14*6)/100</f>
        <v>12.18</v>
      </c>
      <c r="O14" s="12">
        <f>SUM(N14)/2</f>
        <v>6.09</v>
      </c>
      <c r="P14" s="3"/>
      <c r="Q14" s="6"/>
      <c r="R14" s="6"/>
      <c r="S14" s="3"/>
      <c r="T14" s="3"/>
      <c r="U14" s="1"/>
      <c r="V14" s="1"/>
      <c r="W14" s="17"/>
      <c r="X14" s="4"/>
      <c r="Y14" s="3"/>
      <c r="Z14" s="3"/>
      <c r="AA14" s="19"/>
      <c r="AB14" s="87">
        <v>11</v>
      </c>
      <c r="AC14" s="88">
        <v>25</v>
      </c>
    </row>
    <row r="15" spans="2:29" ht="15.75" customHeight="1">
      <c r="B15" s="82">
        <v>12</v>
      </c>
      <c r="C15" s="78" t="s">
        <v>25</v>
      </c>
      <c r="D15" s="8" t="s">
        <v>3</v>
      </c>
      <c r="E15" s="23">
        <v>19</v>
      </c>
      <c r="F15" s="22">
        <v>17</v>
      </c>
      <c r="G15" s="24">
        <v>24</v>
      </c>
      <c r="H15" s="27">
        <v>23</v>
      </c>
      <c r="I15" s="21">
        <v>18</v>
      </c>
      <c r="J15" s="25">
        <v>12</v>
      </c>
      <c r="K15" s="9">
        <f>SUM(L15)*2</f>
        <v>72</v>
      </c>
      <c r="L15" s="10">
        <v>36</v>
      </c>
      <c r="M15" s="11">
        <f>SUM(E15:K15)</f>
        <v>185</v>
      </c>
      <c r="N15" s="12">
        <f>SUM(M15*6)/100</f>
        <v>11.1</v>
      </c>
      <c r="O15" s="12">
        <f>SUM(N15)/2</f>
        <v>5.55</v>
      </c>
      <c r="P15" s="3"/>
      <c r="Q15" s="6"/>
      <c r="R15" s="6"/>
      <c r="S15" s="3"/>
      <c r="T15" s="3"/>
      <c r="U15" s="1"/>
      <c r="V15" s="1"/>
      <c r="W15" s="17"/>
      <c r="X15" s="4"/>
      <c r="Y15" s="3"/>
      <c r="Z15" s="3"/>
      <c r="AA15" s="19"/>
      <c r="AB15" s="87">
        <v>12</v>
      </c>
      <c r="AC15" s="88">
        <v>24</v>
      </c>
    </row>
    <row r="16" spans="2:29" ht="15.75" customHeight="1">
      <c r="B16" s="82">
        <v>13</v>
      </c>
      <c r="C16" s="77" t="s">
        <v>24</v>
      </c>
      <c r="D16" s="8" t="s">
        <v>6</v>
      </c>
      <c r="E16" s="23">
        <v>29</v>
      </c>
      <c r="F16" s="24">
        <v>27</v>
      </c>
      <c r="G16" s="24">
        <v>17</v>
      </c>
      <c r="H16" s="24"/>
      <c r="I16" s="21">
        <v>25</v>
      </c>
      <c r="J16" s="25">
        <v>27</v>
      </c>
      <c r="K16" s="9">
        <f>SUM(L16)*2</f>
        <v>60</v>
      </c>
      <c r="L16" s="10">
        <v>30</v>
      </c>
      <c r="M16" s="11">
        <f>SUM(E16:K16)</f>
        <v>185</v>
      </c>
      <c r="N16" s="12">
        <f>SUM(M16*6)/100</f>
        <v>11.1</v>
      </c>
      <c r="O16" s="12">
        <f>SUM(N16)/2</f>
        <v>5.55</v>
      </c>
      <c r="P16" s="3"/>
      <c r="Q16" s="6"/>
      <c r="R16" s="6"/>
      <c r="S16" s="3"/>
      <c r="T16" s="3"/>
      <c r="U16" s="1"/>
      <c r="V16" s="1"/>
      <c r="W16" s="17"/>
      <c r="X16" s="4"/>
      <c r="Y16" s="3"/>
      <c r="Z16" s="3"/>
      <c r="AA16" s="19"/>
      <c r="AB16" s="87">
        <v>13</v>
      </c>
      <c r="AC16" s="88">
        <v>23</v>
      </c>
    </row>
    <row r="17" spans="2:29" ht="15.75" customHeight="1">
      <c r="B17" s="82">
        <v>14</v>
      </c>
      <c r="C17" s="78" t="s">
        <v>25</v>
      </c>
      <c r="D17" s="8" t="s">
        <v>40</v>
      </c>
      <c r="E17" s="23">
        <v>46</v>
      </c>
      <c r="F17" s="24">
        <v>39</v>
      </c>
      <c r="G17" s="24">
        <v>31</v>
      </c>
      <c r="H17" s="24"/>
      <c r="I17" s="21">
        <v>19</v>
      </c>
      <c r="J17" s="25"/>
      <c r="K17" s="9">
        <f>SUM(L17)*2</f>
        <v>48</v>
      </c>
      <c r="L17" s="10">
        <v>24</v>
      </c>
      <c r="M17" s="11">
        <f>SUM(E17:K17)</f>
        <v>183</v>
      </c>
      <c r="N17" s="12">
        <f>SUM(M17*6)/100</f>
        <v>10.98</v>
      </c>
      <c r="O17" s="12">
        <f>SUM(N17)/2</f>
        <v>5.49</v>
      </c>
      <c r="P17" s="3"/>
      <c r="Q17" s="6"/>
      <c r="R17" s="6"/>
      <c r="S17" s="3"/>
      <c r="T17" s="3"/>
      <c r="U17" s="1"/>
      <c r="V17" s="1"/>
      <c r="W17" s="17"/>
      <c r="X17" s="4"/>
      <c r="Y17" s="3"/>
      <c r="Z17" s="3"/>
      <c r="AA17" s="19"/>
      <c r="AB17" s="87">
        <v>14</v>
      </c>
      <c r="AC17" s="88">
        <v>22</v>
      </c>
    </row>
    <row r="18" spans="2:29" ht="15.75" customHeight="1">
      <c r="B18" s="82">
        <v>15</v>
      </c>
      <c r="C18" s="77" t="s">
        <v>25</v>
      </c>
      <c r="D18" s="8" t="s">
        <v>20</v>
      </c>
      <c r="E18" s="23">
        <v>33</v>
      </c>
      <c r="F18" s="24">
        <v>18</v>
      </c>
      <c r="G18" s="24"/>
      <c r="H18" s="24">
        <v>27</v>
      </c>
      <c r="I18" s="21">
        <v>27</v>
      </c>
      <c r="J18" s="25">
        <v>18</v>
      </c>
      <c r="K18" s="9">
        <f>SUM(L18)*2</f>
        <v>60</v>
      </c>
      <c r="L18" s="10">
        <v>30</v>
      </c>
      <c r="M18" s="11">
        <f>SUM(E18:K18)</f>
        <v>183</v>
      </c>
      <c r="N18" s="12">
        <f>SUM(M18*6)/100</f>
        <v>10.98</v>
      </c>
      <c r="O18" s="12">
        <f>SUM(N18)/2</f>
        <v>5.49</v>
      </c>
      <c r="P18" s="3"/>
      <c r="Q18" s="3"/>
      <c r="R18" s="6"/>
      <c r="S18" s="3"/>
      <c r="T18" s="3"/>
      <c r="U18" s="1"/>
      <c r="V18" s="1"/>
      <c r="W18" s="17"/>
      <c r="X18" s="4"/>
      <c r="Y18" s="3"/>
      <c r="Z18" s="3"/>
      <c r="AA18" s="19"/>
      <c r="AB18" s="87">
        <v>15</v>
      </c>
      <c r="AC18" s="88">
        <v>21</v>
      </c>
    </row>
    <row r="19" spans="2:29" ht="15.75" customHeight="1">
      <c r="B19" s="82">
        <v>16</v>
      </c>
      <c r="C19" s="77" t="s">
        <v>25</v>
      </c>
      <c r="D19" s="8" t="s">
        <v>44</v>
      </c>
      <c r="E19" s="23">
        <v>20</v>
      </c>
      <c r="F19" s="24">
        <v>19</v>
      </c>
      <c r="G19" s="24">
        <v>22</v>
      </c>
      <c r="H19" s="27">
        <v>26</v>
      </c>
      <c r="I19" s="21">
        <v>24</v>
      </c>
      <c r="J19" s="25"/>
      <c r="K19" s="9">
        <f>SUM(L19)*2</f>
        <v>60</v>
      </c>
      <c r="L19" s="10">
        <v>30</v>
      </c>
      <c r="M19" s="11">
        <f>SUM(E19:K19)</f>
        <v>171</v>
      </c>
      <c r="N19" s="12">
        <f>SUM(M19*6)/100</f>
        <v>10.26</v>
      </c>
      <c r="O19" s="12">
        <f>SUM(N19)/2</f>
        <v>5.13</v>
      </c>
      <c r="P19" s="3"/>
      <c r="Q19" s="6"/>
      <c r="R19" s="6"/>
      <c r="S19" s="3"/>
      <c r="T19" s="3"/>
      <c r="U19" s="1"/>
      <c r="V19" s="1"/>
      <c r="W19" s="17"/>
      <c r="X19" s="4"/>
      <c r="Y19" s="3"/>
      <c r="Z19" s="3"/>
      <c r="AA19" s="19"/>
      <c r="AB19" s="87">
        <v>16</v>
      </c>
      <c r="AC19" s="88">
        <v>20</v>
      </c>
    </row>
    <row r="20" spans="2:29" ht="15.75" customHeight="1">
      <c r="B20" s="82">
        <v>17</v>
      </c>
      <c r="C20" s="78" t="s">
        <v>25</v>
      </c>
      <c r="D20" s="8" t="s">
        <v>43</v>
      </c>
      <c r="E20" s="23">
        <v>23</v>
      </c>
      <c r="F20" s="24">
        <v>21</v>
      </c>
      <c r="G20" s="24">
        <v>23</v>
      </c>
      <c r="H20" s="24"/>
      <c r="I20" s="21">
        <v>22</v>
      </c>
      <c r="J20" s="25">
        <v>20</v>
      </c>
      <c r="K20" s="9">
        <f>SUM(L20)*2</f>
        <v>60</v>
      </c>
      <c r="L20" s="10">
        <v>30</v>
      </c>
      <c r="M20" s="11">
        <f>SUM(E20:K20)</f>
        <v>169</v>
      </c>
      <c r="N20" s="12">
        <f>SUM(M20*6)/100</f>
        <v>10.14</v>
      </c>
      <c r="O20" s="12">
        <f>SUM(N20)/2</f>
        <v>5.07</v>
      </c>
      <c r="P20" s="3"/>
      <c r="Q20" s="6"/>
      <c r="R20" s="6"/>
      <c r="S20" s="3"/>
      <c r="T20" s="3"/>
      <c r="U20" s="1"/>
      <c r="V20" s="1"/>
      <c r="W20" s="17"/>
      <c r="X20" s="4"/>
      <c r="Y20" s="3"/>
      <c r="Z20" s="3"/>
      <c r="AA20" s="19"/>
      <c r="AB20" s="87">
        <v>17</v>
      </c>
      <c r="AC20" s="88">
        <v>19</v>
      </c>
    </row>
    <row r="21" spans="2:29" ht="15.75" customHeight="1">
      <c r="B21" s="82">
        <v>18</v>
      </c>
      <c r="C21" s="78" t="s">
        <v>25</v>
      </c>
      <c r="D21" s="8" t="s">
        <v>28</v>
      </c>
      <c r="E21" s="23">
        <v>18</v>
      </c>
      <c r="F21" s="24">
        <v>14</v>
      </c>
      <c r="G21" s="24">
        <v>16</v>
      </c>
      <c r="H21" s="27">
        <v>18</v>
      </c>
      <c r="I21" s="21">
        <v>17</v>
      </c>
      <c r="J21" s="25">
        <v>6</v>
      </c>
      <c r="K21" s="9">
        <f>SUM(L21)*2</f>
        <v>72</v>
      </c>
      <c r="L21" s="10">
        <v>36</v>
      </c>
      <c r="M21" s="11">
        <f>SUM(E21:K21)</f>
        <v>161</v>
      </c>
      <c r="N21" s="12">
        <f>SUM(M21*6)/100</f>
        <v>9.66</v>
      </c>
      <c r="O21" s="12">
        <f>SUM(N21)/2</f>
        <v>4.83</v>
      </c>
      <c r="P21" s="3"/>
      <c r="Q21" s="3"/>
      <c r="R21" s="6"/>
      <c r="S21" s="3"/>
      <c r="T21" s="3"/>
      <c r="U21" s="1"/>
      <c r="V21" s="1"/>
      <c r="W21" s="17"/>
      <c r="X21" s="4"/>
      <c r="Y21" s="3"/>
      <c r="Z21" s="3"/>
      <c r="AA21" s="19"/>
      <c r="AB21" s="87">
        <v>18</v>
      </c>
      <c r="AC21" s="88">
        <v>18</v>
      </c>
    </row>
    <row r="22" spans="2:29" ht="15.75" customHeight="1">
      <c r="B22" s="82">
        <v>19</v>
      </c>
      <c r="C22" s="78" t="s">
        <v>24</v>
      </c>
      <c r="D22" s="8" t="s">
        <v>60</v>
      </c>
      <c r="E22" s="23">
        <v>16</v>
      </c>
      <c r="F22" s="24">
        <v>10</v>
      </c>
      <c r="G22" s="26">
        <v>13</v>
      </c>
      <c r="H22" s="24">
        <v>16</v>
      </c>
      <c r="I22" s="21">
        <v>11</v>
      </c>
      <c r="J22" s="25">
        <v>13</v>
      </c>
      <c r="K22" s="9">
        <f>SUM(L22)*2</f>
        <v>72</v>
      </c>
      <c r="L22" s="10">
        <v>36</v>
      </c>
      <c r="M22" s="11">
        <f>SUM(E22:K22)</f>
        <v>151</v>
      </c>
      <c r="N22" s="12">
        <f>SUM(M22*6)/100</f>
        <v>9.06</v>
      </c>
      <c r="O22" s="12">
        <f>SUM(N22)/2</f>
        <v>4.53</v>
      </c>
      <c r="P22" s="3"/>
      <c r="Q22" s="6"/>
      <c r="R22" s="6"/>
      <c r="S22" s="3"/>
      <c r="T22" s="3"/>
      <c r="U22" s="1"/>
      <c r="V22" s="1"/>
      <c r="W22" s="17"/>
      <c r="X22" s="4"/>
      <c r="Y22" s="3"/>
      <c r="Z22" s="3"/>
      <c r="AA22" s="19"/>
      <c r="AB22" s="87">
        <v>19</v>
      </c>
      <c r="AC22" s="88">
        <v>17</v>
      </c>
    </row>
    <row r="23" spans="2:29" ht="15.75" customHeight="1">
      <c r="B23" s="82">
        <v>20</v>
      </c>
      <c r="C23" s="78" t="s">
        <v>25</v>
      </c>
      <c r="D23" s="8" t="s">
        <v>53</v>
      </c>
      <c r="E23" s="23">
        <v>17</v>
      </c>
      <c r="F23" s="24">
        <v>9</v>
      </c>
      <c r="G23" s="26">
        <v>10</v>
      </c>
      <c r="H23" s="24">
        <v>21</v>
      </c>
      <c r="I23" s="21">
        <v>10</v>
      </c>
      <c r="J23" s="25">
        <v>10</v>
      </c>
      <c r="K23" s="9">
        <f>SUM(L23)*2</f>
        <v>72</v>
      </c>
      <c r="L23" s="10">
        <v>36</v>
      </c>
      <c r="M23" s="11">
        <f>SUM(E23:K23)</f>
        <v>149</v>
      </c>
      <c r="N23" s="12">
        <f>SUM(M23*6)/100</f>
        <v>8.94</v>
      </c>
      <c r="O23" s="12">
        <f>SUM(N23)/2</f>
        <v>4.47</v>
      </c>
      <c r="P23" s="3"/>
      <c r="Q23" s="6"/>
      <c r="R23" s="6"/>
      <c r="S23" s="3"/>
      <c r="T23" s="3"/>
      <c r="U23" s="1"/>
      <c r="V23" s="1"/>
      <c r="W23" s="17"/>
      <c r="X23" s="4"/>
      <c r="Y23" s="3"/>
      <c r="Z23" s="3"/>
      <c r="AA23" s="19"/>
      <c r="AB23" s="87">
        <v>20</v>
      </c>
      <c r="AC23" s="88">
        <v>16</v>
      </c>
    </row>
    <row r="24" spans="2:29" ht="15.75" customHeight="1">
      <c r="B24" s="82">
        <v>21</v>
      </c>
      <c r="C24" s="78" t="s">
        <v>25</v>
      </c>
      <c r="D24" s="8" t="s">
        <v>49</v>
      </c>
      <c r="E24" s="29"/>
      <c r="F24" s="22">
        <v>24</v>
      </c>
      <c r="G24" s="26">
        <v>15</v>
      </c>
      <c r="H24" s="24">
        <v>22</v>
      </c>
      <c r="I24" s="22">
        <v>16</v>
      </c>
      <c r="J24" s="22">
        <v>11</v>
      </c>
      <c r="K24" s="9">
        <f>SUM(L24)*2</f>
        <v>60</v>
      </c>
      <c r="L24" s="10">
        <v>30</v>
      </c>
      <c r="M24" s="11">
        <f>SUM(E24:K24)</f>
        <v>148</v>
      </c>
      <c r="N24" s="12">
        <f>SUM(M24*6)/100</f>
        <v>8.88</v>
      </c>
      <c r="O24" s="12">
        <f>SUM(N24)/2</f>
        <v>4.44</v>
      </c>
      <c r="P24" s="3"/>
      <c r="Q24" s="6"/>
      <c r="R24" s="6"/>
      <c r="S24" s="3"/>
      <c r="T24" s="3"/>
      <c r="U24" s="1"/>
      <c r="V24" s="1"/>
      <c r="W24" s="17"/>
      <c r="X24" s="4"/>
      <c r="Y24" s="3"/>
      <c r="Z24" s="3"/>
      <c r="AA24" s="19"/>
      <c r="AB24" s="87">
        <v>21</v>
      </c>
      <c r="AC24" s="88">
        <v>15</v>
      </c>
    </row>
    <row r="25" spans="2:29" ht="15.75" customHeight="1">
      <c r="B25" s="82">
        <v>22</v>
      </c>
      <c r="C25" s="78" t="s">
        <v>24</v>
      </c>
      <c r="D25" s="8" t="s">
        <v>8</v>
      </c>
      <c r="E25" s="23">
        <v>26</v>
      </c>
      <c r="F25" s="24">
        <v>24</v>
      </c>
      <c r="G25" s="26">
        <v>19</v>
      </c>
      <c r="H25" s="24"/>
      <c r="I25" s="21"/>
      <c r="J25" s="25">
        <v>23</v>
      </c>
      <c r="K25" s="9">
        <f>SUM(L25)*2</f>
        <v>48</v>
      </c>
      <c r="L25" s="10">
        <v>24</v>
      </c>
      <c r="M25" s="11">
        <f>SUM(E25:K25)</f>
        <v>140</v>
      </c>
      <c r="N25" s="12">
        <f>SUM(M25*6)/100</f>
        <v>8.4</v>
      </c>
      <c r="O25" s="12">
        <f>SUM(N25)/2</f>
        <v>4.2</v>
      </c>
      <c r="P25" s="3"/>
      <c r="Q25" s="6"/>
      <c r="R25" s="6"/>
      <c r="S25" s="3"/>
      <c r="T25" s="3"/>
      <c r="U25" s="1"/>
      <c r="V25" s="1"/>
      <c r="W25" s="17"/>
      <c r="X25" s="4"/>
      <c r="Y25" s="3"/>
      <c r="Z25" s="3"/>
      <c r="AA25" s="19"/>
      <c r="AB25" s="87">
        <v>22</v>
      </c>
      <c r="AC25" s="88">
        <v>14</v>
      </c>
    </row>
    <row r="26" spans="2:29" ht="15.75" customHeight="1">
      <c r="B26" s="82">
        <v>23</v>
      </c>
      <c r="C26" s="78" t="s">
        <v>25</v>
      </c>
      <c r="D26" s="8" t="s">
        <v>52</v>
      </c>
      <c r="E26" s="28"/>
      <c r="F26" s="24">
        <v>11</v>
      </c>
      <c r="G26" s="24">
        <v>14</v>
      </c>
      <c r="H26" s="27">
        <v>17</v>
      </c>
      <c r="I26" s="21">
        <v>13</v>
      </c>
      <c r="J26" s="25">
        <v>14</v>
      </c>
      <c r="K26" s="9">
        <f>SUM(L26)*2</f>
        <v>60</v>
      </c>
      <c r="L26" s="10">
        <v>30</v>
      </c>
      <c r="M26" s="11">
        <f>SUM(E26:K26)</f>
        <v>129</v>
      </c>
      <c r="N26" s="12">
        <f>SUM(M26*6)/100</f>
        <v>7.74</v>
      </c>
      <c r="O26" s="12">
        <f>SUM(N26)/2</f>
        <v>3.87</v>
      </c>
      <c r="P26" s="3"/>
      <c r="Q26" s="6"/>
      <c r="R26" s="6"/>
      <c r="S26" s="3"/>
      <c r="T26" s="3"/>
      <c r="U26" s="1"/>
      <c r="V26" s="1"/>
      <c r="W26" s="17"/>
      <c r="X26" s="4"/>
      <c r="Y26" s="3"/>
      <c r="Z26" s="3"/>
      <c r="AA26" s="19"/>
      <c r="AB26" s="87">
        <v>23</v>
      </c>
      <c r="AC26" s="88">
        <v>13</v>
      </c>
    </row>
    <row r="27" spans="2:29" ht="15.75" customHeight="1">
      <c r="B27" s="82">
        <v>24</v>
      </c>
      <c r="C27" s="78" t="s">
        <v>25</v>
      </c>
      <c r="D27" s="8" t="s">
        <v>16</v>
      </c>
      <c r="E27" s="23">
        <v>24</v>
      </c>
      <c r="F27" s="24">
        <v>13</v>
      </c>
      <c r="G27" s="26"/>
      <c r="H27" s="24"/>
      <c r="I27" s="21"/>
      <c r="J27" s="25">
        <v>46</v>
      </c>
      <c r="K27" s="9">
        <f>SUM(L27)*2</f>
        <v>36</v>
      </c>
      <c r="L27" s="10">
        <v>18</v>
      </c>
      <c r="M27" s="11">
        <f>SUM(E27:K27)</f>
        <v>119</v>
      </c>
      <c r="N27" s="12">
        <f>SUM(M27*6)/100</f>
        <v>7.14</v>
      </c>
      <c r="O27" s="12">
        <f>SUM(N27)/2</f>
        <v>3.57</v>
      </c>
      <c r="P27" s="3"/>
      <c r="Q27" s="3"/>
      <c r="R27" s="6"/>
      <c r="S27" s="3"/>
      <c r="T27" s="3"/>
      <c r="U27" s="1"/>
      <c r="V27" s="1"/>
      <c r="W27" s="17"/>
      <c r="X27" s="4"/>
      <c r="Y27" s="3"/>
      <c r="Z27" s="3"/>
      <c r="AA27" s="19"/>
      <c r="AB27" s="87">
        <v>24</v>
      </c>
      <c r="AC27" s="88">
        <v>12</v>
      </c>
    </row>
    <row r="28" spans="2:29" ht="15.75" customHeight="1">
      <c r="B28" s="82">
        <v>25</v>
      </c>
      <c r="C28" s="78" t="s">
        <v>24</v>
      </c>
      <c r="D28" s="8" t="s">
        <v>45</v>
      </c>
      <c r="E28" s="23">
        <v>14</v>
      </c>
      <c r="F28" s="24">
        <v>12</v>
      </c>
      <c r="G28" s="24">
        <v>11</v>
      </c>
      <c r="H28" s="24"/>
      <c r="I28" s="21">
        <v>12</v>
      </c>
      <c r="J28" s="25">
        <v>9</v>
      </c>
      <c r="K28" s="9">
        <f>SUM(L28)*2</f>
        <v>60</v>
      </c>
      <c r="L28" s="10">
        <v>30</v>
      </c>
      <c r="M28" s="11">
        <f>SUM(E28:K28)</f>
        <v>118</v>
      </c>
      <c r="N28" s="12">
        <f>SUM(M28*6)/100</f>
        <v>7.08</v>
      </c>
      <c r="O28" s="12">
        <f>SUM(N28)/2</f>
        <v>3.54</v>
      </c>
      <c r="P28" s="3"/>
      <c r="Q28" s="3"/>
      <c r="R28" s="6"/>
      <c r="S28" s="3"/>
      <c r="T28" s="3"/>
      <c r="U28" s="1"/>
      <c r="V28" s="1"/>
      <c r="W28" s="17"/>
      <c r="X28" s="4"/>
      <c r="Y28" s="3"/>
      <c r="Z28" s="3"/>
      <c r="AA28" s="19"/>
      <c r="AB28" s="87">
        <v>25</v>
      </c>
      <c r="AC28" s="88">
        <v>11</v>
      </c>
    </row>
    <row r="29" spans="2:29" ht="15.75" customHeight="1">
      <c r="B29" s="82">
        <v>26</v>
      </c>
      <c r="C29" s="78" t="s">
        <v>25</v>
      </c>
      <c r="D29" s="8" t="s">
        <v>59</v>
      </c>
      <c r="E29" s="29"/>
      <c r="F29" s="22"/>
      <c r="G29" s="22">
        <v>12</v>
      </c>
      <c r="H29" s="22">
        <v>19</v>
      </c>
      <c r="I29" s="22">
        <v>14</v>
      </c>
      <c r="J29" s="22">
        <v>16</v>
      </c>
      <c r="K29" s="9">
        <f>SUM(L29)*2</f>
        <v>48</v>
      </c>
      <c r="L29" s="10">
        <v>24</v>
      </c>
      <c r="M29" s="11">
        <f>SUM(E29:K29)</f>
        <v>109</v>
      </c>
      <c r="N29" s="12">
        <f>SUM(M29*6)/100</f>
        <v>6.54</v>
      </c>
      <c r="O29" s="12">
        <f>SUM(N29)/2</f>
        <v>3.27</v>
      </c>
      <c r="P29" s="3"/>
      <c r="Q29" s="3"/>
      <c r="R29" s="6"/>
      <c r="S29" s="3"/>
      <c r="T29" s="3"/>
      <c r="U29" s="1"/>
      <c r="V29" s="1"/>
      <c r="W29" s="17"/>
      <c r="X29" s="4"/>
      <c r="Y29" s="3"/>
      <c r="Z29" s="3"/>
      <c r="AA29" s="19"/>
      <c r="AB29" s="87">
        <v>26</v>
      </c>
      <c r="AC29" s="88">
        <v>10</v>
      </c>
    </row>
    <row r="30" spans="2:29" ht="15.75" customHeight="1">
      <c r="B30" s="82">
        <v>27</v>
      </c>
      <c r="C30" s="78" t="s">
        <v>24</v>
      </c>
      <c r="D30" s="8" t="s">
        <v>58</v>
      </c>
      <c r="E30" s="30"/>
      <c r="F30" s="22"/>
      <c r="G30" s="22">
        <v>18</v>
      </c>
      <c r="H30" s="22">
        <v>24</v>
      </c>
      <c r="I30" s="22">
        <v>20</v>
      </c>
      <c r="J30" s="22"/>
      <c r="K30" s="9">
        <f>SUM(L30)*2</f>
        <v>36</v>
      </c>
      <c r="L30" s="10">
        <v>18</v>
      </c>
      <c r="M30" s="11">
        <f>SUM(E30:K30)</f>
        <v>98</v>
      </c>
      <c r="N30" s="12">
        <f>SUM(M30*6)/100</f>
        <v>5.88</v>
      </c>
      <c r="O30" s="12">
        <f>SUM(N30)/2</f>
        <v>2.94</v>
      </c>
      <c r="P30" s="3"/>
      <c r="Q30" s="3"/>
      <c r="R30" s="6"/>
      <c r="S30" s="3"/>
      <c r="T30" s="3"/>
      <c r="U30" s="1"/>
      <c r="V30" s="1"/>
      <c r="W30" s="17"/>
      <c r="X30" s="4"/>
      <c r="Y30" s="3"/>
      <c r="Z30" s="3"/>
      <c r="AA30" s="19"/>
      <c r="AB30" s="87">
        <v>27</v>
      </c>
      <c r="AC30" s="88">
        <v>9</v>
      </c>
    </row>
    <row r="31" spans="2:29" ht="15.75" customHeight="1">
      <c r="B31" s="82">
        <v>28</v>
      </c>
      <c r="C31" s="78" t="s">
        <v>24</v>
      </c>
      <c r="D31" s="8" t="s">
        <v>55</v>
      </c>
      <c r="E31" s="29"/>
      <c r="F31" s="22">
        <v>8</v>
      </c>
      <c r="G31" s="22">
        <v>9</v>
      </c>
      <c r="H31" s="22">
        <v>15</v>
      </c>
      <c r="I31" s="22"/>
      <c r="J31" s="22"/>
      <c r="K31" s="9">
        <f>SUM(L31)*2</f>
        <v>36</v>
      </c>
      <c r="L31" s="10">
        <v>18</v>
      </c>
      <c r="M31" s="11">
        <f>SUM(E31:K31)</f>
        <v>68</v>
      </c>
      <c r="N31" s="12">
        <f>SUM(M31*6)/100</f>
        <v>4.08</v>
      </c>
      <c r="O31" s="12">
        <f>SUM(N31)/2</f>
        <v>2.04</v>
      </c>
      <c r="P31" s="3"/>
      <c r="Q31" s="3"/>
      <c r="R31" s="6"/>
      <c r="S31" s="3"/>
      <c r="T31" s="3"/>
      <c r="U31" s="1"/>
      <c r="V31" s="1"/>
      <c r="W31" s="17"/>
      <c r="X31" s="4"/>
      <c r="Y31" s="3"/>
      <c r="Z31" s="3"/>
      <c r="AA31" s="19"/>
      <c r="AB31" s="87">
        <v>28</v>
      </c>
      <c r="AC31" s="88">
        <v>8</v>
      </c>
    </row>
    <row r="32" spans="2:29" ht="16.5" customHeight="1">
      <c r="B32" s="82">
        <v>29</v>
      </c>
      <c r="C32" s="78" t="s">
        <v>24</v>
      </c>
      <c r="D32" s="8" t="s">
        <v>61</v>
      </c>
      <c r="E32" s="29"/>
      <c r="F32" s="22"/>
      <c r="G32" s="22"/>
      <c r="H32" s="22"/>
      <c r="I32" s="22">
        <v>15</v>
      </c>
      <c r="J32" s="22">
        <v>17</v>
      </c>
      <c r="K32" s="9">
        <f>SUM(L32)*2</f>
        <v>24</v>
      </c>
      <c r="L32" s="10">
        <v>12</v>
      </c>
      <c r="M32" s="11">
        <f>SUM(E32:K32)</f>
        <v>56</v>
      </c>
      <c r="N32" s="12">
        <f>SUM(M32*6)/100</f>
        <v>3.36</v>
      </c>
      <c r="O32" s="12">
        <f>SUM(N32)/2</f>
        <v>1.68</v>
      </c>
      <c r="P32" s="3"/>
      <c r="Q32" s="3"/>
      <c r="R32" s="3"/>
      <c r="S32" s="3"/>
      <c r="T32" s="3"/>
      <c r="U32" s="1"/>
      <c r="V32" s="1"/>
      <c r="W32" s="17"/>
      <c r="X32" s="4"/>
      <c r="Y32" s="3"/>
      <c r="Z32" s="3"/>
      <c r="AA32" s="19"/>
      <c r="AB32" s="87">
        <v>29</v>
      </c>
      <c r="AC32" s="88">
        <v>7</v>
      </c>
    </row>
    <row r="33" spans="2:29" ht="16.5" customHeight="1">
      <c r="B33" s="82">
        <v>30</v>
      </c>
      <c r="C33" s="78" t="s">
        <v>25</v>
      </c>
      <c r="D33" s="8" t="s">
        <v>62</v>
      </c>
      <c r="E33" s="29"/>
      <c r="F33" s="22"/>
      <c r="G33" s="22"/>
      <c r="H33" s="22"/>
      <c r="I33" s="22"/>
      <c r="J33" s="22">
        <v>42</v>
      </c>
      <c r="K33" s="9">
        <f>SUM(L33)*2</f>
        <v>12</v>
      </c>
      <c r="L33" s="10">
        <v>6</v>
      </c>
      <c r="M33" s="11">
        <f>SUM(E33:K33)</f>
        <v>54</v>
      </c>
      <c r="N33" s="12">
        <f>SUM(M33*6)/100</f>
        <v>3.24</v>
      </c>
      <c r="O33" s="12">
        <f>SUM(N33)/2</f>
        <v>1.62</v>
      </c>
      <c r="P33" s="3"/>
      <c r="Q33" s="3"/>
      <c r="R33" s="3"/>
      <c r="S33" s="3"/>
      <c r="T33" s="3"/>
      <c r="U33" s="1"/>
      <c r="V33" s="1"/>
      <c r="W33" s="17"/>
      <c r="X33" s="4"/>
      <c r="Y33" s="3"/>
      <c r="Z33" s="3"/>
      <c r="AA33" s="19"/>
      <c r="AB33" s="87">
        <v>30</v>
      </c>
      <c r="AC33" s="88">
        <v>6</v>
      </c>
    </row>
    <row r="34" spans="2:29" ht="16.5" customHeight="1">
      <c r="B34" s="82">
        <v>31</v>
      </c>
      <c r="C34" s="78" t="s">
        <v>25</v>
      </c>
      <c r="D34" s="8" t="s">
        <v>63</v>
      </c>
      <c r="E34" s="29"/>
      <c r="F34" s="22"/>
      <c r="G34" s="22"/>
      <c r="H34" s="22"/>
      <c r="I34" s="22"/>
      <c r="J34" s="22">
        <v>36</v>
      </c>
      <c r="K34" s="9">
        <f>SUM(L34)*2</f>
        <v>12</v>
      </c>
      <c r="L34" s="10">
        <v>6</v>
      </c>
      <c r="M34" s="11">
        <f>SUM(E34:K34)</f>
        <v>48</v>
      </c>
      <c r="N34" s="12">
        <f>SUM(M34*6)/100</f>
        <v>2.88</v>
      </c>
      <c r="O34" s="12">
        <f>SUM(N34)/2</f>
        <v>1.44</v>
      </c>
      <c r="P34" s="3"/>
      <c r="Q34" s="3"/>
      <c r="R34" s="3"/>
      <c r="S34" s="3"/>
      <c r="T34" s="3"/>
      <c r="U34" s="1"/>
      <c r="V34" s="1"/>
      <c r="W34" s="17"/>
      <c r="X34" s="4"/>
      <c r="Y34" s="3"/>
      <c r="Z34" s="3"/>
      <c r="AA34" s="19"/>
      <c r="AB34" s="87">
        <v>31</v>
      </c>
      <c r="AC34" s="88">
        <v>5</v>
      </c>
    </row>
    <row r="35" spans="2:29" ht="16.5" customHeight="1">
      <c r="B35" s="82">
        <v>32</v>
      </c>
      <c r="C35" s="78" t="s">
        <v>25</v>
      </c>
      <c r="D35" s="8" t="s">
        <v>56</v>
      </c>
      <c r="E35" s="29"/>
      <c r="F35" s="22"/>
      <c r="G35" s="22">
        <v>33</v>
      </c>
      <c r="H35" s="22"/>
      <c r="I35" s="22"/>
      <c r="J35" s="22"/>
      <c r="K35" s="9">
        <f>SUM(L35)*2</f>
        <v>12</v>
      </c>
      <c r="L35" s="10">
        <v>6</v>
      </c>
      <c r="M35" s="11">
        <f>SUM(E35:K35)</f>
        <v>45</v>
      </c>
      <c r="N35" s="12">
        <f>SUM(M35*6)/100</f>
        <v>2.7</v>
      </c>
      <c r="O35" s="12">
        <f>SUM(N35)/2</f>
        <v>1.35</v>
      </c>
      <c r="P35" s="3"/>
      <c r="Q35" s="3"/>
      <c r="R35" s="3"/>
      <c r="S35" s="3"/>
      <c r="T35" s="3"/>
      <c r="U35" s="1"/>
      <c r="V35" s="1"/>
      <c r="W35" s="17"/>
      <c r="X35" s="4"/>
      <c r="Y35" s="3"/>
      <c r="Z35" s="3"/>
      <c r="AA35" s="19"/>
      <c r="AB35" s="87">
        <v>32</v>
      </c>
      <c r="AC35" s="88">
        <v>4</v>
      </c>
    </row>
    <row r="36" spans="2:29" ht="16.5" customHeight="1">
      <c r="B36" s="82">
        <v>33</v>
      </c>
      <c r="C36" s="78" t="s">
        <v>25</v>
      </c>
      <c r="D36" s="8" t="s">
        <v>64</v>
      </c>
      <c r="E36" s="29"/>
      <c r="F36" s="22"/>
      <c r="G36" s="22"/>
      <c r="H36" s="22"/>
      <c r="I36" s="22"/>
      <c r="J36" s="22">
        <v>21</v>
      </c>
      <c r="K36" s="9">
        <f>SUM(L36)*2</f>
        <v>12</v>
      </c>
      <c r="L36" s="10">
        <v>6</v>
      </c>
      <c r="M36" s="11">
        <f>SUM(E36:K36)</f>
        <v>33</v>
      </c>
      <c r="N36" s="12">
        <f>SUM(M36*6)/100</f>
        <v>1.98</v>
      </c>
      <c r="O36" s="12">
        <f>SUM(N36)/2</f>
        <v>0.99</v>
      </c>
      <c r="P36" s="3"/>
      <c r="Q36" s="3"/>
      <c r="R36" s="3"/>
      <c r="S36" s="3"/>
      <c r="T36" s="3"/>
      <c r="U36" s="1"/>
      <c r="V36" s="1"/>
      <c r="W36" s="17"/>
      <c r="X36" s="4"/>
      <c r="Y36" s="3"/>
      <c r="Z36" s="3"/>
      <c r="AA36" s="19"/>
      <c r="AB36" s="87">
        <v>33</v>
      </c>
      <c r="AC36" s="88">
        <v>3</v>
      </c>
    </row>
    <row r="37" spans="2:29" ht="16.5" customHeight="1">
      <c r="B37" s="82">
        <v>34</v>
      </c>
      <c r="C37" s="78" t="s">
        <v>24</v>
      </c>
      <c r="D37" s="8" t="s">
        <v>50</v>
      </c>
      <c r="E37" s="28"/>
      <c r="F37" s="24">
        <v>20</v>
      </c>
      <c r="G37" s="26"/>
      <c r="H37" s="24"/>
      <c r="I37" s="21"/>
      <c r="J37" s="25"/>
      <c r="K37" s="9">
        <f>SUM(L37)*2</f>
        <v>12</v>
      </c>
      <c r="L37" s="10">
        <v>6</v>
      </c>
      <c r="M37" s="11">
        <f>SUM(E37:K37)</f>
        <v>32</v>
      </c>
      <c r="N37" s="12">
        <f>SUM(M37*6)/100</f>
        <v>1.92</v>
      </c>
      <c r="O37" s="12">
        <f>SUM(N37)/2</f>
        <v>0.96</v>
      </c>
      <c r="P37" s="3"/>
      <c r="Q37" s="3"/>
      <c r="R37" s="6"/>
      <c r="S37" s="3"/>
      <c r="T37" s="3"/>
      <c r="U37" s="1"/>
      <c r="V37" s="1"/>
      <c r="W37" s="17"/>
      <c r="X37" s="4"/>
      <c r="Y37" s="3"/>
      <c r="Z37" s="3"/>
      <c r="AA37" s="19"/>
      <c r="AB37" s="87">
        <v>34</v>
      </c>
      <c r="AC37" s="88">
        <v>2</v>
      </c>
    </row>
    <row r="38" spans="2:29" ht="16.5" customHeight="1">
      <c r="B38" s="82">
        <v>35</v>
      </c>
      <c r="C38" s="78" t="s">
        <v>25</v>
      </c>
      <c r="D38" s="8" t="s">
        <v>51</v>
      </c>
      <c r="E38" s="29"/>
      <c r="F38" s="22">
        <v>16</v>
      </c>
      <c r="G38" s="24"/>
      <c r="H38" s="27"/>
      <c r="I38" s="21"/>
      <c r="J38" s="25"/>
      <c r="K38" s="9">
        <f>SUM(L38)*2</f>
        <v>12</v>
      </c>
      <c r="L38" s="10">
        <v>6</v>
      </c>
      <c r="M38" s="11">
        <f>SUM(E38:K38)</f>
        <v>28</v>
      </c>
      <c r="N38" s="12">
        <f>SUM(M38*6)/100</f>
        <v>1.68</v>
      </c>
      <c r="O38" s="12">
        <f>SUM(N38)/2</f>
        <v>0.84</v>
      </c>
      <c r="P38" s="3"/>
      <c r="Q38" s="3"/>
      <c r="R38" s="3"/>
      <c r="S38" s="3"/>
      <c r="T38" s="3"/>
      <c r="U38" s="1"/>
      <c r="V38" s="1"/>
      <c r="W38" s="17"/>
      <c r="X38" s="4"/>
      <c r="Y38" s="3"/>
      <c r="Z38" s="3"/>
      <c r="AA38" s="19"/>
      <c r="AB38" s="87">
        <v>35</v>
      </c>
      <c r="AC38" s="88">
        <v>1</v>
      </c>
    </row>
    <row r="39" spans="2:29" ht="16.5" customHeight="1">
      <c r="B39" s="82">
        <v>36</v>
      </c>
      <c r="C39" s="78" t="s">
        <v>24</v>
      </c>
      <c r="D39" s="8" t="s">
        <v>65</v>
      </c>
      <c r="E39" s="29"/>
      <c r="F39" s="22"/>
      <c r="G39" s="22"/>
      <c r="H39" s="22"/>
      <c r="I39" s="22"/>
      <c r="J39" s="22">
        <v>8</v>
      </c>
      <c r="K39" s="9">
        <f>SUM(L39)*2</f>
        <v>12</v>
      </c>
      <c r="L39" s="10">
        <v>6</v>
      </c>
      <c r="M39" s="11">
        <f>SUM(E39:K39)</f>
        <v>20</v>
      </c>
      <c r="N39" s="12">
        <f>SUM(M39*6)/100</f>
        <v>1.2</v>
      </c>
      <c r="O39" s="12">
        <f>SUM(N39)/2</f>
        <v>0.6</v>
      </c>
      <c r="P39" s="3"/>
      <c r="Q39" s="3"/>
      <c r="R39" s="3"/>
      <c r="S39" s="3"/>
      <c r="T39" s="3"/>
      <c r="U39" s="1"/>
      <c r="V39" s="1"/>
      <c r="W39" s="17"/>
      <c r="X39" s="4"/>
      <c r="Y39" s="3"/>
      <c r="Z39" s="3"/>
      <c r="AA39" s="19"/>
      <c r="AB39" s="87">
        <v>35</v>
      </c>
      <c r="AC39" s="88">
        <v>1</v>
      </c>
    </row>
    <row r="40" spans="2:29" ht="16.5" customHeight="1">
      <c r="B40" s="82">
        <v>36</v>
      </c>
      <c r="C40" s="78" t="s">
        <v>24</v>
      </c>
      <c r="D40" s="8" t="s">
        <v>67</v>
      </c>
      <c r="E40" s="29"/>
      <c r="F40" s="22"/>
      <c r="G40" s="22"/>
      <c r="H40" s="22"/>
      <c r="I40" s="22"/>
      <c r="J40" s="22">
        <v>7</v>
      </c>
      <c r="K40" s="9">
        <f>SUM(L40)*2</f>
        <v>12</v>
      </c>
      <c r="L40" s="10">
        <v>6</v>
      </c>
      <c r="M40" s="11">
        <f>SUM(E40:K40)</f>
        <v>19</v>
      </c>
      <c r="N40" s="12">
        <f>SUM(M40*6)/100</f>
        <v>1.14</v>
      </c>
      <c r="O40" s="12">
        <f>SUM(N40)/2</f>
        <v>0.57</v>
      </c>
      <c r="P40" s="3"/>
      <c r="Q40" s="3"/>
      <c r="R40" s="3"/>
      <c r="S40" s="3"/>
      <c r="T40" s="3"/>
      <c r="U40" s="1"/>
      <c r="V40" s="1"/>
      <c r="W40" s="17"/>
      <c r="X40" s="4"/>
      <c r="Y40" s="3"/>
      <c r="Z40" s="3"/>
      <c r="AA40" s="19"/>
      <c r="AB40" s="87">
        <v>35</v>
      </c>
      <c r="AC40" s="88">
        <v>1</v>
      </c>
    </row>
    <row r="41" spans="2:29" ht="16.5" customHeight="1" thickBot="1">
      <c r="B41" s="83">
        <v>36</v>
      </c>
      <c r="C41" s="79" t="s">
        <v>24</v>
      </c>
      <c r="D41" s="13" t="s">
        <v>66</v>
      </c>
      <c r="E41" s="31"/>
      <c r="F41" s="32"/>
      <c r="G41" s="32"/>
      <c r="H41" s="32"/>
      <c r="I41" s="32"/>
      <c r="J41" s="32">
        <v>5</v>
      </c>
      <c r="K41" s="73">
        <f>SUM(L41)*2</f>
        <v>12</v>
      </c>
      <c r="L41" s="14">
        <v>6</v>
      </c>
      <c r="M41" s="74">
        <f>SUM(E41:K41)</f>
        <v>17</v>
      </c>
      <c r="N41" s="75">
        <f>SUM(M41*6)/100</f>
        <v>1.02</v>
      </c>
      <c r="O41" s="75">
        <f>SUM(N41)/2</f>
        <v>0.51</v>
      </c>
      <c r="P41" s="5"/>
      <c r="Q41" s="5"/>
      <c r="R41" s="5"/>
      <c r="S41" s="5"/>
      <c r="T41" s="5"/>
      <c r="U41" s="15"/>
      <c r="V41" s="15"/>
      <c r="W41" s="18"/>
      <c r="X41" s="16"/>
      <c r="Y41" s="5"/>
      <c r="Z41" s="5"/>
      <c r="AA41" s="20"/>
      <c r="AB41" s="89">
        <v>35</v>
      </c>
      <c r="AC41" s="90">
        <v>1</v>
      </c>
    </row>
  </sheetData>
  <sheetProtection/>
  <mergeCells count="23">
    <mergeCell ref="Q2:Q3"/>
    <mergeCell ref="B2:B3"/>
    <mergeCell ref="D2:D3"/>
    <mergeCell ref="E2:J2"/>
    <mergeCell ref="N2:N3"/>
    <mergeCell ref="O2:O3"/>
    <mergeCell ref="P2:P3"/>
    <mergeCell ref="M2:M3"/>
    <mergeCell ref="L2:L3"/>
    <mergeCell ref="X2:X3"/>
    <mergeCell ref="S2:S3"/>
    <mergeCell ref="T2:T3"/>
    <mergeCell ref="Z2:Z3"/>
    <mergeCell ref="AB2:AB3"/>
    <mergeCell ref="AC2:AC3"/>
    <mergeCell ref="B1:AC1"/>
    <mergeCell ref="AA2:AA3"/>
    <mergeCell ref="C2:C3"/>
    <mergeCell ref="U2:U3"/>
    <mergeCell ref="V2:V3"/>
    <mergeCell ref="Y2:Y3"/>
    <mergeCell ref="W2:W3"/>
    <mergeCell ref="R2:R3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FT</cp:lastModifiedBy>
  <dcterms:created xsi:type="dcterms:W3CDTF">2012-09-06T06:58:08Z</dcterms:created>
  <dcterms:modified xsi:type="dcterms:W3CDTF">2014-03-28T17:27:44Z</dcterms:modified>
  <cp:category/>
  <cp:version/>
  <cp:contentType/>
  <cp:contentStatus/>
</cp:coreProperties>
</file>