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0" windowWidth="19170" windowHeight="4935" activeTab="0"/>
  </bookViews>
  <sheets>
    <sheet name="Arkusz1" sheetId="1" r:id="rId1"/>
  </sheets>
  <definedNames>
    <definedName name="_xlnm._FilterDatabase" localSheetId="0" hidden="1">'Arkusz1'!$A$3:$AK$53</definedName>
  </definedNames>
  <calcPr fullCalcOnLoad="1"/>
</workbook>
</file>

<file path=xl/sharedStrings.xml><?xml version="1.0" encoding="utf-8"?>
<sst xmlns="http://schemas.openxmlformats.org/spreadsheetml/2006/main" count="160" uniqueCount="73">
  <si>
    <t>miejsce</t>
  </si>
  <si>
    <t>Nazwisko i Imię</t>
  </si>
  <si>
    <t>JANUSZEWSKA JULIA</t>
  </si>
  <si>
    <t>HARKOWSKI MAREK</t>
  </si>
  <si>
    <t xml:space="preserve">TURNIEJ </t>
  </si>
  <si>
    <t>KONTRYMOWICZ MIECZYSŁAW</t>
  </si>
  <si>
    <t>SOWUL ELKE</t>
  </si>
  <si>
    <t>CZYŻ DOMINIK</t>
  </si>
  <si>
    <t>I</t>
  </si>
  <si>
    <t>II</t>
  </si>
  <si>
    <t>III</t>
  </si>
  <si>
    <t>IV</t>
  </si>
  <si>
    <t>V</t>
  </si>
  <si>
    <t>VI</t>
  </si>
  <si>
    <t>ilość gier</t>
  </si>
  <si>
    <t>DĄBKOWSKA EWA</t>
  </si>
  <si>
    <t>TOTALL (pkt z turnieju + ilość gier)</t>
  </si>
  <si>
    <t>pkt doliczane w TOP 24 - I runda</t>
  </si>
  <si>
    <t>pkt doliczane w TOP 24/2 w II runda</t>
  </si>
  <si>
    <t>K</t>
  </si>
  <si>
    <t>M</t>
  </si>
  <si>
    <t>DYBIŃSKI CEZARY</t>
  </si>
  <si>
    <t>SZYJKA JANUSZ</t>
  </si>
  <si>
    <t>SZULGACZ SYLWESTER</t>
  </si>
  <si>
    <t>HAWRYLIK WOJCIECH SENIOR</t>
  </si>
  <si>
    <t>HAWRYLIK WOJCIECH JUNIOR</t>
  </si>
  <si>
    <t>MONIKA MOZOL</t>
  </si>
  <si>
    <t>KWIATKOWSKI MAREK</t>
  </si>
  <si>
    <t>SZORC RAFAŁ</t>
  </si>
  <si>
    <t>YEARWOOD ALLAN</t>
  </si>
  <si>
    <t>KOZIKOWSKI PRZEMYSŁAW</t>
  </si>
  <si>
    <t>LACHOWICZ JACEK</t>
  </si>
  <si>
    <t>WARCABA JAKUB</t>
  </si>
  <si>
    <t>RYGIEL ROMAN</t>
  </si>
  <si>
    <t>Z</t>
  </si>
  <si>
    <t>C</t>
  </si>
  <si>
    <t>DOLEGA AGNIESZKA</t>
  </si>
  <si>
    <t>ŁAZARECKI MACIEJ</t>
  </si>
  <si>
    <t>3 pkt za każdą grę</t>
  </si>
  <si>
    <t>KŁOSZEWSKI ZBIGNIEW</t>
  </si>
  <si>
    <t>F</t>
  </si>
  <si>
    <t xml:space="preserve">SIEKIERSKA </t>
  </si>
  <si>
    <t>LP</t>
  </si>
  <si>
    <t>PROTOKOWICZ ALICJA</t>
  </si>
  <si>
    <t>BEDNAROWSKI ROBERT</t>
  </si>
  <si>
    <t>LANGOWSKA ELA</t>
  </si>
  <si>
    <t>SOWUL KLAUDIA</t>
  </si>
  <si>
    <t>STASIEWICZ TOMASZ</t>
  </si>
  <si>
    <t>MAJEWSKI PIOTR</t>
  </si>
  <si>
    <t>SARNACKA ZOFIA</t>
  </si>
  <si>
    <t>LANGOWSKI KRZYSZTOF</t>
  </si>
  <si>
    <t>ZYGAS ANDRZEJ</t>
  </si>
  <si>
    <t>SKOBODZIŃSKA MARLENA</t>
  </si>
  <si>
    <t>WUJTEWICZ JANUSZ</t>
  </si>
  <si>
    <t>SKOBODZIŃSKI KACPER</t>
  </si>
  <si>
    <t>KOZŁOWSKI DARIUSZ</t>
  </si>
  <si>
    <t>HUSZCZA KRZYSZTOF</t>
  </si>
  <si>
    <t>STOPIERZYŃSKI STANISŁAW</t>
  </si>
  <si>
    <t>TYMECKA RENATA</t>
  </si>
  <si>
    <t>ZOSIA CIUPINSKA</t>
  </si>
  <si>
    <t>FREBEE</t>
  </si>
  <si>
    <t>SMS</t>
  </si>
  <si>
    <t>T/N</t>
  </si>
  <si>
    <t>I RUNDA</t>
  </si>
  <si>
    <t>II RUNDA</t>
  </si>
  <si>
    <t>FINAŁ</t>
  </si>
  <si>
    <t>SUMA I RUNDA</t>
  </si>
  <si>
    <t>SUMA II RUNDA</t>
  </si>
  <si>
    <t>SUMA III RUNDA</t>
  </si>
  <si>
    <t>Klasyfikacja generalna CTBHelios VIII</t>
  </si>
  <si>
    <t>WIŚNIEWSKI ZBIGNIEW</t>
  </si>
  <si>
    <t>Miejsce</t>
  </si>
  <si>
    <t>Pkt</t>
  </si>
</sst>
</file>

<file path=xl/styles.xml><?xml version="1.0" encoding="utf-8"?>
<styleSheet xmlns="http://schemas.openxmlformats.org/spreadsheetml/2006/main">
  <numFmts count="21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sz val="8"/>
      <name val="Tahoma"/>
      <family val="2"/>
    </font>
    <font>
      <sz val="8"/>
      <name val="Arial CE"/>
      <family val="0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1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24" borderId="10" xfId="0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0" fontId="23" fillId="10" borderId="10" xfId="0" applyFont="1" applyFill="1" applyBorder="1" applyAlignment="1">
      <alignment horizontal="left" vertical="center"/>
    </xf>
    <xf numFmtId="0" fontId="22" fillId="26" borderId="10" xfId="0" applyFont="1" applyFill="1" applyBorder="1" applyAlignment="1">
      <alignment horizontal="center" vertical="center"/>
    </xf>
    <xf numFmtId="0" fontId="23" fillId="17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24" borderId="11" xfId="0" applyFont="1" applyFill="1" applyBorder="1" applyAlignment="1">
      <alignment horizontal="center"/>
    </xf>
    <xf numFmtId="0" fontId="20" fillId="27" borderId="10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  <xf numFmtId="0" fontId="20" fillId="28" borderId="12" xfId="0" applyFont="1" applyFill="1" applyBorder="1" applyAlignment="1">
      <alignment horizontal="center" vertical="center" textRotation="180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2" fillId="29" borderId="10" xfId="0" applyFont="1" applyFill="1" applyBorder="1" applyAlignment="1">
      <alignment horizontal="center" vertical="center"/>
    </xf>
    <xf numFmtId="0" fontId="23" fillId="30" borderId="10" xfId="0" applyFont="1" applyFill="1" applyBorder="1" applyAlignment="1">
      <alignment horizontal="left" vertical="center"/>
    </xf>
    <xf numFmtId="0" fontId="22" fillId="25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/>
    </xf>
    <xf numFmtId="0" fontId="20" fillId="27" borderId="13" xfId="0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22" fillId="25" borderId="11" xfId="0" applyFont="1" applyFill="1" applyBorder="1" applyAlignment="1">
      <alignment horizontal="center" vertical="center"/>
    </xf>
    <xf numFmtId="0" fontId="23" fillId="10" borderId="11" xfId="0" applyFont="1" applyFill="1" applyBorder="1" applyAlignment="1">
      <alignment horizontal="left" vertical="center"/>
    </xf>
    <xf numFmtId="0" fontId="20" fillId="27" borderId="11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/>
    </xf>
    <xf numFmtId="0" fontId="20" fillId="28" borderId="13" xfId="0" applyFont="1" applyFill="1" applyBorder="1" applyAlignment="1">
      <alignment horizontal="center" vertical="center" textRotation="180"/>
    </xf>
    <xf numFmtId="0" fontId="22" fillId="17" borderId="10" xfId="0" applyFont="1" applyFill="1" applyBorder="1" applyAlignment="1">
      <alignment horizontal="center" vertical="center"/>
    </xf>
    <xf numFmtId="0" fontId="22" fillId="30" borderId="10" xfId="0" applyFont="1" applyFill="1" applyBorder="1" applyAlignment="1">
      <alignment horizontal="center" vertical="center"/>
    </xf>
    <xf numFmtId="0" fontId="22" fillId="10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0" fillId="31" borderId="11" xfId="0" applyFont="1" applyFill="1" applyBorder="1" applyAlignment="1">
      <alignment horizontal="center" vertical="center"/>
    </xf>
    <xf numFmtId="0" fontId="28" fillId="32" borderId="11" xfId="0" applyFont="1" applyFill="1" applyBorder="1" applyAlignment="1">
      <alignment horizontal="center" vertical="center"/>
    </xf>
    <xf numFmtId="1" fontId="24" fillId="0" borderId="11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52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Border="1" applyAlignment="1">
      <alignment/>
    </xf>
    <xf numFmtId="0" fontId="20" fillId="31" borderId="10" xfId="0" applyFont="1" applyFill="1" applyBorder="1" applyAlignment="1">
      <alignment horizontal="center" vertical="center"/>
    </xf>
    <xf numFmtId="0" fontId="28" fillId="32" borderId="10" xfId="0" applyFont="1" applyFill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3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center" vertical="center"/>
    </xf>
    <xf numFmtId="0" fontId="20" fillId="31" borderId="13" xfId="0" applyFont="1" applyFill="1" applyBorder="1" applyAlignment="1">
      <alignment horizontal="center" vertical="center"/>
    </xf>
    <xf numFmtId="0" fontId="28" fillId="32" borderId="13" xfId="0" applyFont="1" applyFill="1" applyBorder="1" applyAlignment="1">
      <alignment horizontal="center" vertical="center"/>
    </xf>
    <xf numFmtId="1" fontId="24" fillId="0" borderId="13" xfId="0" applyNumberFormat="1" applyFont="1" applyFill="1" applyBorder="1" applyAlignment="1">
      <alignment horizontal="center"/>
    </xf>
    <xf numFmtId="0" fontId="20" fillId="28" borderId="12" xfId="0" applyFont="1" applyFill="1" applyBorder="1" applyAlignment="1">
      <alignment horizontal="center" vertical="center"/>
    </xf>
    <xf numFmtId="0" fontId="20" fillId="28" borderId="13" xfId="0" applyFont="1" applyFill="1" applyBorder="1" applyAlignment="1">
      <alignment horizontal="center" vertical="center"/>
    </xf>
    <xf numFmtId="0" fontId="28" fillId="17" borderId="10" xfId="0" applyFont="1" applyFill="1" applyBorder="1" applyAlignment="1">
      <alignment horizontal="center" vertical="center"/>
    </xf>
    <xf numFmtId="0" fontId="28" fillId="30" borderId="10" xfId="0" applyFont="1" applyFill="1" applyBorder="1" applyAlignment="1">
      <alignment horizontal="center" vertical="center"/>
    </xf>
    <xf numFmtId="0" fontId="28" fillId="10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176" fontId="24" fillId="24" borderId="11" xfId="0" applyNumberFormat="1" applyFont="1" applyFill="1" applyBorder="1" applyAlignment="1">
      <alignment horizontal="center"/>
    </xf>
    <xf numFmtId="0" fontId="23" fillId="10" borderId="11" xfId="0" applyFont="1" applyFill="1" applyBorder="1" applyAlignment="1">
      <alignment horizontal="center" vertical="center"/>
    </xf>
    <xf numFmtId="0" fontId="23" fillId="17" borderId="10" xfId="0" applyFont="1" applyFill="1" applyBorder="1" applyAlignment="1">
      <alignment horizontal="center" vertical="center"/>
    </xf>
    <xf numFmtId="0" fontId="23" fillId="10" borderId="10" xfId="0" applyFont="1" applyFill="1" applyBorder="1" applyAlignment="1">
      <alignment horizontal="center" vertical="center"/>
    </xf>
    <xf numFmtId="0" fontId="23" fillId="3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/>
    </xf>
    <xf numFmtId="0" fontId="24" fillId="4" borderId="13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176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/>
    </xf>
    <xf numFmtId="0" fontId="24" fillId="0" borderId="11" xfId="0" applyFont="1" applyBorder="1" applyAlignment="1">
      <alignment/>
    </xf>
    <xf numFmtId="0" fontId="0" fillId="24" borderId="18" xfId="0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9" fillId="24" borderId="12" xfId="0" applyNumberFormat="1" applyFont="1" applyFill="1" applyBorder="1" applyAlignment="1">
      <alignment horizontal="center" vertical="center" textRotation="180" wrapText="1"/>
    </xf>
    <xf numFmtId="0" fontId="29" fillId="24" borderId="13" xfId="0" applyNumberFormat="1" applyFont="1" applyFill="1" applyBorder="1" applyAlignment="1">
      <alignment horizontal="center" vertical="center" textRotation="180" wrapText="1"/>
    </xf>
    <xf numFmtId="0" fontId="20" fillId="34" borderId="12" xfId="0" applyFont="1" applyFill="1" applyBorder="1" applyAlignment="1">
      <alignment horizontal="center" vertical="center" textRotation="180" wrapText="1"/>
    </xf>
    <xf numFmtId="0" fontId="20" fillId="34" borderId="13" xfId="0" applyFont="1" applyFill="1" applyBorder="1" applyAlignment="1">
      <alignment horizontal="center" vertical="center" textRotation="180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19" fillId="35" borderId="20" xfId="0" applyFont="1" applyFill="1" applyBorder="1" applyAlignment="1">
      <alignment horizontal="center" vertical="center" wrapText="1"/>
    </xf>
    <xf numFmtId="0" fontId="19" fillId="35" borderId="21" xfId="0" applyFont="1" applyFill="1" applyBorder="1" applyAlignment="1">
      <alignment horizontal="center" vertical="center" wrapText="1"/>
    </xf>
    <xf numFmtId="0" fontId="20" fillId="35" borderId="21" xfId="0" applyFont="1" applyFill="1" applyBorder="1" applyAlignment="1">
      <alignment horizontal="center" vertical="center" wrapText="1"/>
    </xf>
    <xf numFmtId="0" fontId="20" fillId="28" borderId="22" xfId="0" applyFont="1" applyFill="1" applyBorder="1" applyAlignment="1">
      <alignment horizontal="center" vertical="center" textRotation="180"/>
    </xf>
    <xf numFmtId="0" fontId="20" fillId="28" borderId="23" xfId="0" applyFont="1" applyFill="1" applyBorder="1" applyAlignment="1">
      <alignment horizontal="center" vertical="center" textRotation="180"/>
    </xf>
    <xf numFmtId="0" fontId="20" fillId="28" borderId="12" xfId="0" applyFont="1" applyFill="1" applyBorder="1" applyAlignment="1">
      <alignment horizontal="center" vertical="center" textRotation="180"/>
    </xf>
    <xf numFmtId="0" fontId="20" fillId="28" borderId="13" xfId="0" applyFont="1" applyFill="1" applyBorder="1" applyAlignment="1">
      <alignment horizontal="center" vertical="center" textRotation="180"/>
    </xf>
    <xf numFmtId="0" fontId="21" fillId="28" borderId="12" xfId="0" applyFont="1" applyFill="1" applyBorder="1" applyAlignment="1">
      <alignment horizontal="center" vertical="center"/>
    </xf>
    <xf numFmtId="0" fontId="21" fillId="28" borderId="13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5" xfId="0" applyFon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ARY 24.01.07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3"/>
  <sheetViews>
    <sheetView tabSelected="1" zoomScalePageLayoutView="0" workbookViewId="0" topLeftCell="A1">
      <pane xSplit="9690" ySplit="1230" topLeftCell="AB2" activePane="bottomRight" state="split"/>
      <selection pane="topLeft" activeCell="A1" sqref="A1"/>
      <selection pane="topRight" activeCell="R1" sqref="R1"/>
      <selection pane="bottomLeft" activeCell="A2" sqref="A2"/>
      <selection pane="bottomRight" activeCell="AE13" sqref="AE13"/>
    </sheetView>
  </sheetViews>
  <sheetFormatPr defaultColWidth="9.140625" defaultRowHeight="12.75"/>
  <cols>
    <col min="1" max="1" width="2.8515625" style="0" customWidth="1"/>
    <col min="2" max="2" width="3.00390625" style="0" bestFit="1" customWidth="1"/>
    <col min="3" max="3" width="3.00390625" style="0" customWidth="1"/>
    <col min="4" max="4" width="26.7109375" style="0" bestFit="1" customWidth="1"/>
    <col min="5" max="6" width="3.421875" style="66" customWidth="1"/>
    <col min="7" max="7" width="3.57421875" style="0" customWidth="1"/>
    <col min="8" max="12" width="3.28125" style="0" bestFit="1" customWidth="1"/>
    <col min="13" max="13" width="6.00390625" style="0" bestFit="1" customWidth="1"/>
    <col min="14" max="14" width="3.28125" style="0" bestFit="1" customWidth="1"/>
    <col min="15" max="15" width="7.140625" style="0" customWidth="1"/>
    <col min="16" max="16" width="4.7109375" style="1" customWidth="1"/>
    <col min="17" max="17" width="5.00390625" style="0" customWidth="1"/>
    <col min="18" max="21" width="5.7109375" style="0" customWidth="1"/>
    <col min="22" max="23" width="6.421875" style="0" customWidth="1"/>
    <col min="24" max="26" width="5.7109375" style="0" customWidth="1"/>
    <col min="27" max="27" width="6.57421875" style="0" customWidth="1"/>
    <col min="28" max="29" width="5.7109375" style="0" customWidth="1"/>
    <col min="30" max="30" width="6.57421875" style="0" customWidth="1"/>
    <col min="31" max="37" width="3.7109375" style="0" customWidth="1"/>
  </cols>
  <sheetData>
    <row r="1" spans="1:37" ht="48.75" customHeight="1" thickBot="1">
      <c r="A1" s="97" t="s">
        <v>69</v>
      </c>
      <c r="B1" s="98"/>
      <c r="C1" s="98"/>
      <c r="D1" s="98"/>
      <c r="E1" s="99"/>
      <c r="F1" s="99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</row>
    <row r="2" spans="1:39" ht="12.75" customHeight="1">
      <c r="A2" s="100" t="s">
        <v>42</v>
      </c>
      <c r="B2" s="102" t="s">
        <v>0</v>
      </c>
      <c r="C2" s="13"/>
      <c r="D2" s="104" t="s">
        <v>1</v>
      </c>
      <c r="E2" s="61"/>
      <c r="F2" s="61"/>
      <c r="G2" s="106" t="s">
        <v>4</v>
      </c>
      <c r="H2" s="106"/>
      <c r="I2" s="106"/>
      <c r="J2" s="106"/>
      <c r="K2" s="106"/>
      <c r="L2" s="106"/>
      <c r="M2" s="74"/>
      <c r="N2" s="102" t="s">
        <v>14</v>
      </c>
      <c r="O2" s="89" t="s">
        <v>16</v>
      </c>
      <c r="P2" s="87" t="s">
        <v>17</v>
      </c>
      <c r="Q2" s="87" t="s">
        <v>18</v>
      </c>
      <c r="R2" s="93" t="s">
        <v>63</v>
      </c>
      <c r="S2" s="93" t="s">
        <v>63</v>
      </c>
      <c r="T2" s="93" t="s">
        <v>63</v>
      </c>
      <c r="U2" s="93" t="s">
        <v>63</v>
      </c>
      <c r="V2" s="77"/>
      <c r="W2" s="77"/>
      <c r="X2" s="93" t="s">
        <v>64</v>
      </c>
      <c r="Y2" s="93" t="s">
        <v>64</v>
      </c>
      <c r="Z2" s="81"/>
      <c r="AA2" s="95" t="s">
        <v>67</v>
      </c>
      <c r="AB2" s="93" t="s">
        <v>65</v>
      </c>
      <c r="AC2" s="93" t="s">
        <v>65</v>
      </c>
      <c r="AD2" s="95" t="s">
        <v>68</v>
      </c>
      <c r="AE2" s="91" t="s">
        <v>60</v>
      </c>
      <c r="AF2" s="91" t="s">
        <v>60</v>
      </c>
      <c r="AG2" s="91" t="s">
        <v>60</v>
      </c>
      <c r="AH2" s="91" t="s">
        <v>60</v>
      </c>
      <c r="AI2" s="91" t="s">
        <v>60</v>
      </c>
      <c r="AJ2" s="91" t="s">
        <v>60</v>
      </c>
      <c r="AK2" s="91" t="s">
        <v>60</v>
      </c>
      <c r="AL2" s="108" t="s">
        <v>71</v>
      </c>
      <c r="AM2" s="108" t="s">
        <v>72</v>
      </c>
    </row>
    <row r="3" spans="1:39" ht="69.75" customHeight="1" thickBot="1">
      <c r="A3" s="101"/>
      <c r="B3" s="103"/>
      <c r="C3" s="28"/>
      <c r="D3" s="105"/>
      <c r="E3" s="62" t="s">
        <v>61</v>
      </c>
      <c r="F3" s="62" t="s">
        <v>62</v>
      </c>
      <c r="G3" s="75" t="s">
        <v>8</v>
      </c>
      <c r="H3" s="75" t="s">
        <v>9</v>
      </c>
      <c r="I3" s="75" t="s">
        <v>10</v>
      </c>
      <c r="J3" s="75" t="s">
        <v>11</v>
      </c>
      <c r="K3" s="75" t="s">
        <v>12</v>
      </c>
      <c r="L3" s="75" t="s">
        <v>13</v>
      </c>
      <c r="M3" s="76" t="s">
        <v>38</v>
      </c>
      <c r="N3" s="103"/>
      <c r="O3" s="90"/>
      <c r="P3" s="88"/>
      <c r="Q3" s="88"/>
      <c r="R3" s="94"/>
      <c r="S3" s="94"/>
      <c r="T3" s="94"/>
      <c r="U3" s="94"/>
      <c r="V3" s="78" t="s">
        <v>66</v>
      </c>
      <c r="W3" s="78"/>
      <c r="X3" s="94"/>
      <c r="Y3" s="94"/>
      <c r="Z3" s="82"/>
      <c r="AA3" s="96"/>
      <c r="AB3" s="94"/>
      <c r="AC3" s="94"/>
      <c r="AD3" s="96"/>
      <c r="AE3" s="92"/>
      <c r="AF3" s="92"/>
      <c r="AG3" s="92"/>
      <c r="AH3" s="92"/>
      <c r="AI3" s="92"/>
      <c r="AJ3" s="92"/>
      <c r="AK3" s="92"/>
      <c r="AL3" s="109"/>
      <c r="AM3" s="109"/>
    </row>
    <row r="4" spans="1:39" ht="15.75" customHeight="1" thickBot="1">
      <c r="A4" s="32">
        <v>1</v>
      </c>
      <c r="B4" s="24" t="s">
        <v>34</v>
      </c>
      <c r="C4" s="24" t="s">
        <v>20</v>
      </c>
      <c r="D4" s="25" t="s">
        <v>29</v>
      </c>
      <c r="E4" s="68"/>
      <c r="F4" s="68"/>
      <c r="G4" s="34">
        <v>38</v>
      </c>
      <c r="H4" s="84"/>
      <c r="I4" s="84"/>
      <c r="J4" s="84"/>
      <c r="K4" s="84"/>
      <c r="L4" s="84"/>
      <c r="M4" s="35">
        <f>SUM(N4)*2.5</f>
        <v>15</v>
      </c>
      <c r="N4" s="36">
        <v>6</v>
      </c>
      <c r="O4" s="26">
        <f>SUM(G4:M4)</f>
        <v>53</v>
      </c>
      <c r="P4" s="67">
        <f>SUM(O4*6)/100</f>
        <v>3.18</v>
      </c>
      <c r="Q4" s="37">
        <f>SUM(P4)/2</f>
        <v>1.59</v>
      </c>
      <c r="R4" s="27"/>
      <c r="S4" s="27"/>
      <c r="T4" s="27"/>
      <c r="U4" s="27"/>
      <c r="V4" s="79">
        <f>SUM(P4*4)</f>
        <v>12.72</v>
      </c>
      <c r="W4" s="79">
        <f>SUM(R4:V4)</f>
        <v>12.72</v>
      </c>
      <c r="X4" s="27"/>
      <c r="Y4" s="27"/>
      <c r="Z4" s="27"/>
      <c r="AA4" s="79">
        <f>SUM(Q4*2)+SUM(X4:Y4)</f>
        <v>3.18</v>
      </c>
      <c r="AB4" s="27"/>
      <c r="AC4" s="27"/>
      <c r="AD4" s="80">
        <f>SUM(AB4:AC4)</f>
        <v>0</v>
      </c>
      <c r="AE4" s="83">
        <v>75</v>
      </c>
      <c r="AF4" s="83"/>
      <c r="AG4" s="10"/>
      <c r="AH4" s="10"/>
      <c r="AI4" s="10"/>
      <c r="AJ4" s="10"/>
      <c r="AK4" s="10"/>
      <c r="AL4" s="107">
        <v>1</v>
      </c>
      <c r="AM4" s="86">
        <v>38</v>
      </c>
    </row>
    <row r="5" spans="1:39" ht="15.75" customHeight="1" thickBot="1">
      <c r="A5" s="33">
        <v>2</v>
      </c>
      <c r="B5" s="5" t="s">
        <v>35</v>
      </c>
      <c r="C5" s="5" t="s">
        <v>20</v>
      </c>
      <c r="D5" s="6" t="s">
        <v>32</v>
      </c>
      <c r="E5" s="69"/>
      <c r="F5" s="69"/>
      <c r="G5" s="38">
        <v>38</v>
      </c>
      <c r="H5" s="39"/>
      <c r="I5" s="46"/>
      <c r="J5" s="39"/>
      <c r="K5" s="41"/>
      <c r="L5" s="42"/>
      <c r="M5" s="48">
        <f>SUM(N5)*2.5</f>
        <v>15</v>
      </c>
      <c r="N5" s="36">
        <v>6</v>
      </c>
      <c r="O5" s="11">
        <f>SUM(G5:M5)</f>
        <v>53</v>
      </c>
      <c r="P5" s="67">
        <f>SUM(O5*6)/100</f>
        <v>3.18</v>
      </c>
      <c r="Q5" s="50">
        <f>SUM(P5)/2</f>
        <v>1.59</v>
      </c>
      <c r="R5" s="2"/>
      <c r="S5" s="2"/>
      <c r="T5" s="2"/>
      <c r="U5" s="2"/>
      <c r="V5" s="79">
        <f>SUM(P5*4)</f>
        <v>12.72</v>
      </c>
      <c r="W5" s="79">
        <f>SUM(R5:V5)</f>
        <v>12.72</v>
      </c>
      <c r="X5" s="2"/>
      <c r="Y5" s="2"/>
      <c r="Z5" s="27"/>
      <c r="AA5" s="79">
        <f>SUM(Q5*2)+SUM(X5:Y5)</f>
        <v>3.18</v>
      </c>
      <c r="AB5" s="2"/>
      <c r="AC5" s="2"/>
      <c r="AD5" s="80">
        <f>SUM(AB5:AC5)</f>
        <v>0</v>
      </c>
      <c r="AE5" s="83">
        <v>75</v>
      </c>
      <c r="AF5" s="8"/>
      <c r="AG5" s="7"/>
      <c r="AH5" s="7"/>
      <c r="AI5" s="7"/>
      <c r="AJ5" s="7"/>
      <c r="AK5" s="7"/>
      <c r="AL5" s="107">
        <v>2</v>
      </c>
      <c r="AM5" s="86">
        <v>35</v>
      </c>
    </row>
    <row r="6" spans="1:39" ht="15.75" customHeight="1" thickBot="1">
      <c r="A6" s="32">
        <v>3</v>
      </c>
      <c r="B6" s="16" t="s">
        <v>40</v>
      </c>
      <c r="C6" s="30" t="s">
        <v>20</v>
      </c>
      <c r="D6" s="17" t="s">
        <v>57</v>
      </c>
      <c r="E6" s="71"/>
      <c r="F6" s="71"/>
      <c r="G6" s="52">
        <v>38</v>
      </c>
      <c r="H6" s="51"/>
      <c r="I6" s="51"/>
      <c r="J6" s="51"/>
      <c r="K6" s="51"/>
      <c r="L6" s="51"/>
      <c r="M6" s="43">
        <f>SUM(N6)*2.5</f>
        <v>15</v>
      </c>
      <c r="N6" s="36">
        <v>6</v>
      </c>
      <c r="O6" s="12">
        <f>SUM(G6:M6)</f>
        <v>53</v>
      </c>
      <c r="P6" s="67">
        <f>SUM(O6*6)/100</f>
        <v>3.18</v>
      </c>
      <c r="Q6" s="44">
        <f>SUM(P6)/2</f>
        <v>1.59</v>
      </c>
      <c r="R6" s="2"/>
      <c r="S6" s="2"/>
      <c r="T6" s="2"/>
      <c r="U6" s="2"/>
      <c r="V6" s="79">
        <f>SUM(P6*4)</f>
        <v>12.72</v>
      </c>
      <c r="W6" s="79">
        <f>SUM(R6:V6)</f>
        <v>12.72</v>
      </c>
      <c r="X6" s="2"/>
      <c r="Y6" s="2"/>
      <c r="Z6" s="27"/>
      <c r="AA6" s="79">
        <f>SUM(Q6*3)+SUM(X6+Y6+Z6)</f>
        <v>4.7700000000000005</v>
      </c>
      <c r="AB6" s="2"/>
      <c r="AC6" s="2"/>
      <c r="AD6" s="80">
        <f>SUM(AB6:AC6)</f>
        <v>0</v>
      </c>
      <c r="AE6" s="83">
        <v>75</v>
      </c>
      <c r="AF6" s="7"/>
      <c r="AG6" s="7"/>
      <c r="AH6" s="7"/>
      <c r="AI6" s="7"/>
      <c r="AJ6" s="7"/>
      <c r="AK6" s="7"/>
      <c r="AL6" s="107">
        <v>3</v>
      </c>
      <c r="AM6" s="86">
        <v>32</v>
      </c>
    </row>
    <row r="7" spans="1:39" ht="15.75" customHeight="1" thickBot="1">
      <c r="A7" s="33">
        <v>4</v>
      </c>
      <c r="B7" s="3" t="s">
        <v>34</v>
      </c>
      <c r="C7" s="3" t="s">
        <v>20</v>
      </c>
      <c r="D7" s="4" t="s">
        <v>21</v>
      </c>
      <c r="E7" s="70"/>
      <c r="F7" s="70"/>
      <c r="G7" s="38">
        <v>35</v>
      </c>
      <c r="H7" s="39"/>
      <c r="I7" s="46"/>
      <c r="J7" s="39"/>
      <c r="K7" s="41"/>
      <c r="L7" s="42"/>
      <c r="M7" s="43">
        <f>SUM(N7)*2.5</f>
        <v>15</v>
      </c>
      <c r="N7" s="49">
        <v>6</v>
      </c>
      <c r="O7" s="12">
        <f>SUM(G7:M7)</f>
        <v>50</v>
      </c>
      <c r="P7" s="67">
        <f>SUM(O7*6)/100</f>
        <v>3</v>
      </c>
      <c r="Q7" s="44">
        <f>SUM(P7)/2</f>
        <v>1.5</v>
      </c>
      <c r="R7" s="2"/>
      <c r="S7" s="2"/>
      <c r="T7" s="2"/>
      <c r="U7" s="2"/>
      <c r="V7" s="79">
        <f>SUM(P7*4)</f>
        <v>12</v>
      </c>
      <c r="W7" s="79">
        <f>SUM(R7:V7)</f>
        <v>12</v>
      </c>
      <c r="X7" s="2"/>
      <c r="Y7" s="2"/>
      <c r="Z7" s="27"/>
      <c r="AA7" s="79">
        <f>SUM(Q7*2)+SUM(X7:Y7)</f>
        <v>3</v>
      </c>
      <c r="AB7" s="2"/>
      <c r="AC7" s="2"/>
      <c r="AD7" s="80">
        <f>SUM(AB7:AC7)</f>
        <v>0</v>
      </c>
      <c r="AE7" s="7">
        <v>50</v>
      </c>
      <c r="AF7" s="8"/>
      <c r="AG7" s="7"/>
      <c r="AH7" s="7"/>
      <c r="AI7" s="7"/>
      <c r="AJ7" s="7"/>
      <c r="AK7" s="7"/>
      <c r="AL7" s="107">
        <v>4</v>
      </c>
      <c r="AM7" s="86">
        <v>29</v>
      </c>
    </row>
    <row r="8" spans="1:39" s="9" customFormat="1" ht="15.75" customHeight="1" thickBot="1">
      <c r="A8" s="32">
        <v>5</v>
      </c>
      <c r="B8" s="5" t="s">
        <v>35</v>
      </c>
      <c r="C8" s="5" t="s">
        <v>20</v>
      </c>
      <c r="D8" s="6" t="s">
        <v>3</v>
      </c>
      <c r="E8" s="69"/>
      <c r="F8" s="69"/>
      <c r="G8" s="38">
        <v>35</v>
      </c>
      <c r="H8" s="39"/>
      <c r="I8" s="39"/>
      <c r="J8" s="40"/>
      <c r="K8" s="41"/>
      <c r="L8" s="42"/>
      <c r="M8" s="43">
        <f>SUM(N8)*2.5</f>
        <v>15</v>
      </c>
      <c r="N8" s="49">
        <v>6</v>
      </c>
      <c r="O8" s="12">
        <f>SUM(G8:M8)</f>
        <v>50</v>
      </c>
      <c r="P8" s="67">
        <f>SUM(O8*6)/100</f>
        <v>3</v>
      </c>
      <c r="Q8" s="44">
        <f>SUM(P8)/2</f>
        <v>1.5</v>
      </c>
      <c r="R8" s="2"/>
      <c r="S8" s="2"/>
      <c r="T8" s="2"/>
      <c r="U8" s="2"/>
      <c r="V8" s="79">
        <f>SUM(P8*4)</f>
        <v>12</v>
      </c>
      <c r="W8" s="79">
        <f>SUM(R8:V8)</f>
        <v>12</v>
      </c>
      <c r="X8" s="2"/>
      <c r="Y8" s="2"/>
      <c r="Z8" s="27"/>
      <c r="AA8" s="79">
        <f>SUM(Q8*2)+SUM(X8:Y8)</f>
        <v>3</v>
      </c>
      <c r="AB8" s="2"/>
      <c r="AC8" s="2"/>
      <c r="AD8" s="80">
        <f>SUM(AB8:AC8)</f>
        <v>0</v>
      </c>
      <c r="AE8" s="7">
        <v>50</v>
      </c>
      <c r="AF8" s="8"/>
      <c r="AG8" s="7"/>
      <c r="AH8" s="7"/>
      <c r="AI8" s="7"/>
      <c r="AJ8" s="7"/>
      <c r="AK8" s="7"/>
      <c r="AL8" s="107">
        <v>5</v>
      </c>
      <c r="AM8" s="86">
        <v>26</v>
      </c>
    </row>
    <row r="9" spans="1:39" s="9" customFormat="1" ht="15.75" customHeight="1" thickBot="1">
      <c r="A9" s="33">
        <v>6</v>
      </c>
      <c r="B9" s="16" t="s">
        <v>40</v>
      </c>
      <c r="C9" s="30" t="s">
        <v>20</v>
      </c>
      <c r="D9" s="17" t="s">
        <v>50</v>
      </c>
      <c r="E9" s="71"/>
      <c r="F9" s="71"/>
      <c r="G9" s="45">
        <v>35</v>
      </c>
      <c r="H9" s="51"/>
      <c r="I9" s="51"/>
      <c r="J9" s="51"/>
      <c r="K9" s="51"/>
      <c r="L9" s="51"/>
      <c r="M9" s="43">
        <f>SUM(N9)*2.5</f>
        <v>15</v>
      </c>
      <c r="N9" s="49">
        <v>6</v>
      </c>
      <c r="O9" s="12">
        <f>SUM(G9:M9)</f>
        <v>50</v>
      </c>
      <c r="P9" s="67">
        <f>SUM(O9*6)/100</f>
        <v>3</v>
      </c>
      <c r="Q9" s="44">
        <f>SUM(P9)/2</f>
        <v>1.5</v>
      </c>
      <c r="R9" s="2"/>
      <c r="S9" s="2"/>
      <c r="T9" s="2"/>
      <c r="U9" s="2"/>
      <c r="V9" s="79">
        <f>SUM(P9*4)</f>
        <v>12</v>
      </c>
      <c r="W9" s="79">
        <f>SUM(R9:V9)</f>
        <v>12</v>
      </c>
      <c r="X9" s="2"/>
      <c r="Y9" s="2"/>
      <c r="Z9" s="27"/>
      <c r="AA9" s="79">
        <f>SUM(Q9*2)+SUM(X7:Y7)</f>
        <v>3</v>
      </c>
      <c r="AB9" s="2"/>
      <c r="AC9" s="2"/>
      <c r="AD9" s="80">
        <f>SUM(AB9:AC9)</f>
        <v>0</v>
      </c>
      <c r="AE9" s="7">
        <v>50</v>
      </c>
      <c r="AF9" s="8"/>
      <c r="AG9" s="7"/>
      <c r="AH9" s="7"/>
      <c r="AI9" s="7"/>
      <c r="AJ9" s="7"/>
      <c r="AK9" s="7"/>
      <c r="AL9" s="107">
        <v>6</v>
      </c>
      <c r="AM9" s="86">
        <v>23</v>
      </c>
    </row>
    <row r="10" spans="1:39" ht="15.75" customHeight="1" thickBot="1">
      <c r="A10" s="32">
        <v>7</v>
      </c>
      <c r="B10" s="3" t="s">
        <v>34</v>
      </c>
      <c r="C10" s="3" t="s">
        <v>20</v>
      </c>
      <c r="D10" s="4" t="s">
        <v>7</v>
      </c>
      <c r="E10" s="70"/>
      <c r="F10" s="70"/>
      <c r="G10" s="38">
        <v>32</v>
      </c>
      <c r="H10" s="51"/>
      <c r="I10" s="51"/>
      <c r="J10" s="51"/>
      <c r="K10" s="51"/>
      <c r="L10" s="51"/>
      <c r="M10" s="48">
        <f>SUM(N10)*2.5</f>
        <v>15</v>
      </c>
      <c r="N10" s="49">
        <v>6</v>
      </c>
      <c r="O10" s="11">
        <f>SUM(G10:M10)</f>
        <v>47</v>
      </c>
      <c r="P10" s="67">
        <f>SUM(O10*6)/100</f>
        <v>2.82</v>
      </c>
      <c r="Q10" s="50">
        <f>SUM(P10)/2</f>
        <v>1.41</v>
      </c>
      <c r="R10" s="2"/>
      <c r="S10" s="2"/>
      <c r="T10" s="2"/>
      <c r="U10" s="2"/>
      <c r="V10" s="79">
        <f>SUM(P10*4)</f>
        <v>11.28</v>
      </c>
      <c r="W10" s="79">
        <f>SUM(R10:V10)</f>
        <v>11.28</v>
      </c>
      <c r="X10" s="2"/>
      <c r="Y10" s="2"/>
      <c r="Z10" s="27"/>
      <c r="AA10" s="79">
        <f>SUM(Q10*2)+SUM(X10:Y10)</f>
        <v>2.82</v>
      </c>
      <c r="AB10" s="2"/>
      <c r="AC10" s="2"/>
      <c r="AD10" s="80">
        <f>SUM(AB10:AC10)</f>
        <v>0</v>
      </c>
      <c r="AE10" s="8">
        <v>25</v>
      </c>
      <c r="AF10" s="8"/>
      <c r="AG10" s="7"/>
      <c r="AH10" s="7"/>
      <c r="AI10" s="7"/>
      <c r="AJ10" s="7"/>
      <c r="AK10" s="7"/>
      <c r="AL10" s="107">
        <v>7</v>
      </c>
      <c r="AM10" s="86">
        <v>20</v>
      </c>
    </row>
    <row r="11" spans="1:39" ht="15.75" customHeight="1" thickBot="1">
      <c r="A11" s="33">
        <v>8</v>
      </c>
      <c r="B11" s="5" t="s">
        <v>35</v>
      </c>
      <c r="C11" s="5" t="s">
        <v>19</v>
      </c>
      <c r="D11" s="6" t="s">
        <v>15</v>
      </c>
      <c r="E11" s="63"/>
      <c r="F11" s="63"/>
      <c r="G11" s="38">
        <v>32</v>
      </c>
      <c r="H11" s="51"/>
      <c r="I11" s="51"/>
      <c r="J11" s="51"/>
      <c r="K11" s="51"/>
      <c r="L11" s="51"/>
      <c r="M11" s="48">
        <f>SUM(N11)*2.5</f>
        <v>15</v>
      </c>
      <c r="N11" s="49">
        <v>6</v>
      </c>
      <c r="O11" s="11">
        <f>SUM(G11:M11)</f>
        <v>47</v>
      </c>
      <c r="P11" s="67">
        <f>SUM(O11*6)/100</f>
        <v>2.82</v>
      </c>
      <c r="Q11" s="50">
        <f>SUM(P11)/2</f>
        <v>1.41</v>
      </c>
      <c r="R11" s="2"/>
      <c r="S11" s="2"/>
      <c r="T11" s="2"/>
      <c r="U11" s="2"/>
      <c r="V11" s="79">
        <f>SUM(P11*4)</f>
        <v>11.28</v>
      </c>
      <c r="W11" s="79">
        <f>SUM(R11:V11)</f>
        <v>11.28</v>
      </c>
      <c r="X11" s="2"/>
      <c r="Y11" s="2"/>
      <c r="Z11" s="27"/>
      <c r="AA11" s="79">
        <f>SUM(Q11*2)+SUM(X11:Y11)</f>
        <v>2.82</v>
      </c>
      <c r="AB11" s="2"/>
      <c r="AC11" s="2"/>
      <c r="AD11" s="80">
        <f>SUM(AB11:AC11)</f>
        <v>0</v>
      </c>
      <c r="AE11" s="8">
        <v>25</v>
      </c>
      <c r="AF11" s="8"/>
      <c r="AG11" s="7"/>
      <c r="AH11" s="7"/>
      <c r="AI11" s="7"/>
      <c r="AJ11" s="7"/>
      <c r="AK11" s="7"/>
      <c r="AL11" s="107">
        <v>8</v>
      </c>
      <c r="AM11" s="86">
        <v>18</v>
      </c>
    </row>
    <row r="12" spans="1:39" ht="15.75" customHeight="1" thickBot="1">
      <c r="A12" s="32">
        <v>9</v>
      </c>
      <c r="B12" s="16" t="s">
        <v>40</v>
      </c>
      <c r="C12" s="16" t="s">
        <v>20</v>
      </c>
      <c r="D12" s="17" t="s">
        <v>33</v>
      </c>
      <c r="E12" s="71"/>
      <c r="F12" s="71"/>
      <c r="G12" s="38">
        <v>32</v>
      </c>
      <c r="H12" s="51"/>
      <c r="I12" s="51"/>
      <c r="J12" s="51"/>
      <c r="K12" s="51"/>
      <c r="L12" s="51"/>
      <c r="M12" s="43">
        <f>SUM(N12)*2.5</f>
        <v>15</v>
      </c>
      <c r="N12" s="49">
        <v>6</v>
      </c>
      <c r="O12" s="12">
        <f>SUM(G12:M12)</f>
        <v>47</v>
      </c>
      <c r="P12" s="67">
        <f>SUM(O12*6)/100</f>
        <v>2.82</v>
      </c>
      <c r="Q12" s="44">
        <f>SUM(P12)/2</f>
        <v>1.41</v>
      </c>
      <c r="R12" s="2"/>
      <c r="S12" s="2"/>
      <c r="T12" s="2"/>
      <c r="U12" s="2"/>
      <c r="V12" s="79">
        <f>SUM(P12*4)</f>
        <v>11.28</v>
      </c>
      <c r="W12" s="79">
        <f>SUM(R12:V12)</f>
        <v>11.28</v>
      </c>
      <c r="X12" s="2"/>
      <c r="Y12" s="2"/>
      <c r="Z12" s="27"/>
      <c r="AA12" s="79">
        <f>SUM(Q12*3)+SUM(X12+Y12+Z12)</f>
        <v>4.2299999999999995</v>
      </c>
      <c r="AB12" s="2"/>
      <c r="AC12" s="2"/>
      <c r="AD12" s="80">
        <f>SUM(AB12:AC12)</f>
        <v>0</v>
      </c>
      <c r="AE12" s="8">
        <v>25</v>
      </c>
      <c r="AF12" s="7"/>
      <c r="AG12" s="7"/>
      <c r="AH12" s="7"/>
      <c r="AI12" s="7"/>
      <c r="AJ12" s="7"/>
      <c r="AK12" s="7"/>
      <c r="AL12" s="107">
        <v>9</v>
      </c>
      <c r="AM12" s="86">
        <v>16</v>
      </c>
    </row>
    <row r="13" spans="1:39" ht="15.75" customHeight="1" thickBot="1">
      <c r="A13" s="33">
        <v>10</v>
      </c>
      <c r="B13" s="3" t="s">
        <v>34</v>
      </c>
      <c r="C13" s="3" t="s">
        <v>19</v>
      </c>
      <c r="D13" s="4" t="s">
        <v>6</v>
      </c>
      <c r="E13" s="65"/>
      <c r="F13" s="65"/>
      <c r="G13" s="38">
        <v>29</v>
      </c>
      <c r="H13" s="39"/>
      <c r="I13" s="39"/>
      <c r="J13" s="40"/>
      <c r="K13" s="41"/>
      <c r="L13" s="42"/>
      <c r="M13" s="48">
        <f>SUM(N13)*2.5</f>
        <v>15</v>
      </c>
      <c r="N13" s="49">
        <v>6</v>
      </c>
      <c r="O13" s="11">
        <f>SUM(G13:M13)</f>
        <v>44</v>
      </c>
      <c r="P13" s="67">
        <f>SUM(O13*6)/100</f>
        <v>2.64</v>
      </c>
      <c r="Q13" s="50">
        <f>SUM(P13)/2</f>
        <v>1.32</v>
      </c>
      <c r="R13" s="2"/>
      <c r="S13" s="2"/>
      <c r="T13" s="2"/>
      <c r="U13" s="2"/>
      <c r="V13" s="79">
        <f>SUM(P13*4)</f>
        <v>10.56</v>
      </c>
      <c r="W13" s="79">
        <f>SUM(R13:V13)</f>
        <v>10.56</v>
      </c>
      <c r="X13" s="2"/>
      <c r="Y13" s="2"/>
      <c r="Z13" s="27"/>
      <c r="AA13" s="79">
        <f>SUM(Q13*2)+SUM(X13:Y13)</f>
        <v>2.64</v>
      </c>
      <c r="AB13" s="2"/>
      <c r="AC13" s="2"/>
      <c r="AD13" s="80">
        <f>SUM(AB13:AC13)</f>
        <v>0</v>
      </c>
      <c r="AE13" s="8"/>
      <c r="AF13" s="8"/>
      <c r="AG13" s="7"/>
      <c r="AH13" s="7"/>
      <c r="AI13" s="7"/>
      <c r="AJ13" s="7"/>
      <c r="AK13" s="7"/>
      <c r="AL13" s="107">
        <v>10</v>
      </c>
      <c r="AM13" s="86">
        <v>14</v>
      </c>
    </row>
    <row r="14" spans="1:39" ht="15.75" customHeight="1" thickBot="1">
      <c r="A14" s="32">
        <v>11</v>
      </c>
      <c r="B14" s="16" t="s">
        <v>40</v>
      </c>
      <c r="C14" s="30" t="s">
        <v>20</v>
      </c>
      <c r="D14" s="17" t="s">
        <v>53</v>
      </c>
      <c r="E14" s="71"/>
      <c r="F14" s="71"/>
      <c r="G14" s="52">
        <v>29</v>
      </c>
      <c r="H14" s="51"/>
      <c r="I14" s="51"/>
      <c r="J14" s="51"/>
      <c r="K14" s="51"/>
      <c r="L14" s="51"/>
      <c r="M14" s="43">
        <f>SUM(N14)*2.5</f>
        <v>15</v>
      </c>
      <c r="N14" s="49">
        <v>6</v>
      </c>
      <c r="O14" s="12">
        <f>SUM(G14:M14)</f>
        <v>44</v>
      </c>
      <c r="P14" s="67">
        <f>SUM(O14*6)/100</f>
        <v>2.64</v>
      </c>
      <c r="Q14" s="44">
        <f>SUM(P14)/2</f>
        <v>1.32</v>
      </c>
      <c r="R14" s="2"/>
      <c r="S14" s="2"/>
      <c r="T14" s="2"/>
      <c r="U14" s="2"/>
      <c r="V14" s="79">
        <f>SUM(P14*4)</f>
        <v>10.56</v>
      </c>
      <c r="W14" s="79">
        <f>SUM(R14:V14)</f>
        <v>10.56</v>
      </c>
      <c r="X14" s="2"/>
      <c r="Y14" s="2"/>
      <c r="Z14" s="27"/>
      <c r="AA14" s="79">
        <f>SUM(Q14*2)+SUM(X14:Y14)</f>
        <v>2.64</v>
      </c>
      <c r="AB14" s="2"/>
      <c r="AC14" s="2"/>
      <c r="AD14" s="80">
        <f>SUM(AB14:AC14)</f>
        <v>0</v>
      </c>
      <c r="AE14" s="7"/>
      <c r="AF14" s="7"/>
      <c r="AG14" s="7"/>
      <c r="AH14" s="7"/>
      <c r="AI14" s="7"/>
      <c r="AJ14" s="7"/>
      <c r="AK14" s="7"/>
      <c r="AL14" s="107">
        <v>11</v>
      </c>
      <c r="AM14" s="86">
        <v>12</v>
      </c>
    </row>
    <row r="15" spans="1:39" ht="15.75" customHeight="1" thickBot="1">
      <c r="A15" s="33">
        <v>12</v>
      </c>
      <c r="B15" s="5" t="s">
        <v>35</v>
      </c>
      <c r="C15" s="5" t="s">
        <v>20</v>
      </c>
      <c r="D15" s="6" t="s">
        <v>31</v>
      </c>
      <c r="E15" s="69"/>
      <c r="F15" s="69"/>
      <c r="G15" s="38">
        <v>29</v>
      </c>
      <c r="H15" s="39"/>
      <c r="I15" s="39"/>
      <c r="J15" s="40"/>
      <c r="K15" s="41"/>
      <c r="L15" s="42"/>
      <c r="M15" s="48">
        <f>SUM(N15)*2.5</f>
        <v>15</v>
      </c>
      <c r="N15" s="49">
        <v>6</v>
      </c>
      <c r="O15" s="11">
        <f>SUM(G15:M15)</f>
        <v>44</v>
      </c>
      <c r="P15" s="67">
        <f>SUM(O15*6)/100</f>
        <v>2.64</v>
      </c>
      <c r="Q15" s="50">
        <f>SUM(P15)/2</f>
        <v>1.32</v>
      </c>
      <c r="R15" s="2"/>
      <c r="S15" s="2"/>
      <c r="T15" s="2"/>
      <c r="U15" s="2"/>
      <c r="V15" s="79">
        <f>SUM(P15*4)</f>
        <v>10.56</v>
      </c>
      <c r="W15" s="79">
        <f>SUM(R15:V15)</f>
        <v>10.56</v>
      </c>
      <c r="X15" s="2"/>
      <c r="Y15" s="2"/>
      <c r="Z15" s="27"/>
      <c r="AA15" s="79">
        <f>SUM(Q15*2)+SUM(X15:Y15)</f>
        <v>2.64</v>
      </c>
      <c r="AB15" s="2"/>
      <c r="AC15" s="2"/>
      <c r="AD15" s="80">
        <f>SUM(AB15:AC15)</f>
        <v>0</v>
      </c>
      <c r="AE15" s="8"/>
      <c r="AF15" s="8"/>
      <c r="AG15" s="7"/>
      <c r="AH15" s="7"/>
      <c r="AI15" s="7"/>
      <c r="AJ15" s="7"/>
      <c r="AK15" s="7"/>
      <c r="AL15" s="107">
        <v>12</v>
      </c>
      <c r="AM15" s="86">
        <v>10</v>
      </c>
    </row>
    <row r="16" spans="1:39" ht="15.75" customHeight="1" thickBot="1">
      <c r="A16" s="32">
        <v>13</v>
      </c>
      <c r="B16" s="3" t="s">
        <v>34</v>
      </c>
      <c r="C16" s="31" t="s">
        <v>19</v>
      </c>
      <c r="D16" s="4" t="s">
        <v>45</v>
      </c>
      <c r="E16" s="65"/>
      <c r="F16" s="65"/>
      <c r="G16" s="45">
        <v>26</v>
      </c>
      <c r="H16" s="51"/>
      <c r="I16" s="51"/>
      <c r="J16" s="51"/>
      <c r="K16" s="51"/>
      <c r="L16" s="51"/>
      <c r="M16" s="43">
        <f>SUM(N16)*2.5</f>
        <v>15</v>
      </c>
      <c r="N16" s="49">
        <v>6</v>
      </c>
      <c r="O16" s="12">
        <f>SUM(G16:M16)</f>
        <v>41</v>
      </c>
      <c r="P16" s="67">
        <f>SUM(O16*6)/100</f>
        <v>2.46</v>
      </c>
      <c r="Q16" s="44">
        <f>SUM(P16)/2</f>
        <v>1.23</v>
      </c>
      <c r="R16" s="2"/>
      <c r="S16" s="2"/>
      <c r="T16" s="2"/>
      <c r="U16" s="2"/>
      <c r="V16" s="79">
        <f>SUM(P16*4)</f>
        <v>9.84</v>
      </c>
      <c r="W16" s="79">
        <f>SUM(R16:V16)</f>
        <v>9.84</v>
      </c>
      <c r="X16" s="2"/>
      <c r="Y16" s="2"/>
      <c r="Z16" s="27"/>
      <c r="AA16" s="79">
        <f>SUM(Q16*2)+SUM(X14:Y14)</f>
        <v>2.46</v>
      </c>
      <c r="AB16" s="2"/>
      <c r="AC16" s="2"/>
      <c r="AD16" s="80">
        <f>SUM(AB16:AC16)</f>
        <v>0</v>
      </c>
      <c r="AE16" s="7"/>
      <c r="AF16" s="8"/>
      <c r="AG16" s="7"/>
      <c r="AH16" s="7"/>
      <c r="AI16" s="7"/>
      <c r="AJ16" s="7"/>
      <c r="AK16" s="7"/>
      <c r="AL16" s="107">
        <v>13</v>
      </c>
      <c r="AM16" s="86">
        <v>8</v>
      </c>
    </row>
    <row r="17" spans="1:39" ht="15.75" customHeight="1" thickBot="1">
      <c r="A17" s="33">
        <v>14</v>
      </c>
      <c r="B17" s="16" t="s">
        <v>40</v>
      </c>
      <c r="C17" s="30" t="s">
        <v>19</v>
      </c>
      <c r="D17" s="17" t="s">
        <v>58</v>
      </c>
      <c r="E17" s="64"/>
      <c r="F17" s="64"/>
      <c r="G17" s="52">
        <v>26</v>
      </c>
      <c r="H17" s="51"/>
      <c r="I17" s="51"/>
      <c r="J17" s="51"/>
      <c r="K17" s="51"/>
      <c r="L17" s="51"/>
      <c r="M17" s="43">
        <f>SUM(N17)*2.5</f>
        <v>15</v>
      </c>
      <c r="N17" s="49">
        <v>6</v>
      </c>
      <c r="O17" s="12">
        <f>SUM(G17:M17)</f>
        <v>41</v>
      </c>
      <c r="P17" s="67">
        <f>SUM(O17*6)/100</f>
        <v>2.46</v>
      </c>
      <c r="Q17" s="44">
        <f>SUM(P17)/2</f>
        <v>1.23</v>
      </c>
      <c r="R17" s="2"/>
      <c r="S17" s="2"/>
      <c r="T17" s="2"/>
      <c r="U17" s="2"/>
      <c r="V17" s="79">
        <f>SUM(P17*4)</f>
        <v>9.84</v>
      </c>
      <c r="W17" s="79">
        <f>SUM(R17:V17)</f>
        <v>9.84</v>
      </c>
      <c r="X17" s="2"/>
      <c r="Y17" s="2"/>
      <c r="Z17" s="27"/>
      <c r="AA17" s="79">
        <f>SUM(Q17*2)+SUM(X15:Y15)</f>
        <v>2.46</v>
      </c>
      <c r="AB17" s="2"/>
      <c r="AC17" s="2"/>
      <c r="AD17" s="80">
        <f>SUM(AB17:AC17)</f>
        <v>0</v>
      </c>
      <c r="AE17" s="7"/>
      <c r="AF17" s="7"/>
      <c r="AG17" s="7"/>
      <c r="AH17" s="7"/>
      <c r="AI17" s="7"/>
      <c r="AJ17" s="7"/>
      <c r="AK17" s="7"/>
      <c r="AL17" s="107">
        <v>14</v>
      </c>
      <c r="AM17" s="86">
        <v>7</v>
      </c>
    </row>
    <row r="18" spans="1:39" ht="15.75" customHeight="1" thickBot="1">
      <c r="A18" s="32">
        <v>15</v>
      </c>
      <c r="B18" s="16" t="s">
        <v>40</v>
      </c>
      <c r="C18" s="30" t="s">
        <v>20</v>
      </c>
      <c r="D18" s="17" t="s">
        <v>51</v>
      </c>
      <c r="E18" s="71"/>
      <c r="F18" s="71"/>
      <c r="G18" s="45">
        <v>23</v>
      </c>
      <c r="H18" s="51"/>
      <c r="I18" s="39"/>
      <c r="J18" s="40"/>
      <c r="K18" s="41"/>
      <c r="L18" s="42"/>
      <c r="M18" s="43">
        <f>SUM(N18)*2.5</f>
        <v>15</v>
      </c>
      <c r="N18" s="49">
        <v>6</v>
      </c>
      <c r="O18" s="12">
        <f>SUM(G18:M18)</f>
        <v>38</v>
      </c>
      <c r="P18" s="67">
        <f>SUM(O18*6)/100</f>
        <v>2.28</v>
      </c>
      <c r="Q18" s="44">
        <f>SUM(P18)/2</f>
        <v>1.14</v>
      </c>
      <c r="R18" s="2"/>
      <c r="S18" s="2"/>
      <c r="T18" s="2"/>
      <c r="U18" s="2"/>
      <c r="V18" s="79">
        <f>SUM(P18*4)</f>
        <v>9.12</v>
      </c>
      <c r="W18" s="79">
        <f>SUM(R18:V18)</f>
        <v>9.12</v>
      </c>
      <c r="X18" s="2"/>
      <c r="Y18" s="2"/>
      <c r="Z18" s="27"/>
      <c r="AA18" s="79">
        <f>SUM(Q18*3)+SUM(X18+Y18+Z18)</f>
        <v>3.42</v>
      </c>
      <c r="AB18" s="2"/>
      <c r="AC18" s="2"/>
      <c r="AD18" s="80">
        <f>SUM(AB18:AC18)</f>
        <v>0</v>
      </c>
      <c r="AE18" s="8"/>
      <c r="AF18" s="8"/>
      <c r="AG18" s="7"/>
      <c r="AH18" s="7"/>
      <c r="AI18" s="7"/>
      <c r="AJ18" s="7"/>
      <c r="AK18" s="7"/>
      <c r="AL18" s="107">
        <v>15</v>
      </c>
      <c r="AM18" s="86">
        <v>6</v>
      </c>
    </row>
    <row r="19" spans="1:39" ht="15.75" customHeight="1" thickBot="1">
      <c r="A19" s="33">
        <v>16</v>
      </c>
      <c r="B19" s="3" t="s">
        <v>34</v>
      </c>
      <c r="C19" s="3" t="s">
        <v>20</v>
      </c>
      <c r="D19" s="4" t="s">
        <v>27</v>
      </c>
      <c r="E19" s="70"/>
      <c r="F19" s="70"/>
      <c r="G19" s="38">
        <v>23</v>
      </c>
      <c r="H19" s="39"/>
      <c r="I19" s="46"/>
      <c r="J19" s="39"/>
      <c r="K19" s="41"/>
      <c r="L19" s="42"/>
      <c r="M19" s="48">
        <f>SUM(N19)*2.5</f>
        <v>15</v>
      </c>
      <c r="N19" s="49">
        <v>6</v>
      </c>
      <c r="O19" s="11">
        <f>SUM(G19:M19)</f>
        <v>38</v>
      </c>
      <c r="P19" s="67">
        <f>SUM(O19*6)/100</f>
        <v>2.28</v>
      </c>
      <c r="Q19" s="50">
        <f>SUM(P19)/2</f>
        <v>1.14</v>
      </c>
      <c r="R19" s="2"/>
      <c r="S19" s="2"/>
      <c r="T19" s="2"/>
      <c r="U19" s="2"/>
      <c r="V19" s="79">
        <f>SUM(P19*4)</f>
        <v>9.12</v>
      </c>
      <c r="W19" s="79">
        <f>SUM(R19:V19)</f>
        <v>9.12</v>
      </c>
      <c r="X19" s="2"/>
      <c r="Y19" s="2"/>
      <c r="Z19" s="27"/>
      <c r="AA19" s="79">
        <f>SUM(Q19*2)+SUM(X17:Y17)</f>
        <v>2.28</v>
      </c>
      <c r="AB19" s="2"/>
      <c r="AC19" s="2"/>
      <c r="AD19" s="80">
        <f>SUM(AB19:AC19)</f>
        <v>0</v>
      </c>
      <c r="AE19" s="7"/>
      <c r="AF19" s="7"/>
      <c r="AG19" s="7"/>
      <c r="AH19" s="7"/>
      <c r="AI19" s="7"/>
      <c r="AJ19" s="7"/>
      <c r="AK19" s="7"/>
      <c r="AL19" s="107">
        <v>16</v>
      </c>
      <c r="AM19" s="86">
        <v>5</v>
      </c>
    </row>
    <row r="20" spans="1:39" s="9" customFormat="1" ht="15.75" customHeight="1" thickBot="1">
      <c r="A20" s="32">
        <v>17</v>
      </c>
      <c r="B20" s="16" t="s">
        <v>40</v>
      </c>
      <c r="C20" s="30" t="s">
        <v>20</v>
      </c>
      <c r="D20" s="17" t="s">
        <v>59</v>
      </c>
      <c r="E20" s="71"/>
      <c r="F20" s="71"/>
      <c r="G20" s="52">
        <v>20</v>
      </c>
      <c r="H20" s="51"/>
      <c r="I20" s="51"/>
      <c r="J20" s="51"/>
      <c r="K20" s="51"/>
      <c r="L20" s="51"/>
      <c r="M20" s="43">
        <f>SUM(N20)*2.5</f>
        <v>15</v>
      </c>
      <c r="N20" s="49">
        <v>6</v>
      </c>
      <c r="O20" s="12">
        <f>SUM(G20:M20)</f>
        <v>35</v>
      </c>
      <c r="P20" s="67">
        <f>SUM(O20*6)/100</f>
        <v>2.1</v>
      </c>
      <c r="Q20" s="44">
        <f>SUM(P20)/2</f>
        <v>1.05</v>
      </c>
      <c r="R20" s="2"/>
      <c r="S20" s="2"/>
      <c r="T20" s="2"/>
      <c r="U20" s="2"/>
      <c r="V20" s="79">
        <f>SUM(P20*4)</f>
        <v>8.4</v>
      </c>
      <c r="W20" s="79">
        <f>SUM(R20:V20)</f>
        <v>8.4</v>
      </c>
      <c r="X20" s="2"/>
      <c r="Y20" s="2"/>
      <c r="Z20" s="27"/>
      <c r="AA20" s="79">
        <f>SUM(Q20*2)+SUM(X18:Y18)</f>
        <v>2.1</v>
      </c>
      <c r="AB20" s="2"/>
      <c r="AC20" s="2"/>
      <c r="AD20" s="80">
        <f>SUM(AB20:AC20)</f>
        <v>0</v>
      </c>
      <c r="AE20" s="7"/>
      <c r="AF20" s="8"/>
      <c r="AG20" s="7"/>
      <c r="AH20" s="7"/>
      <c r="AI20" s="7"/>
      <c r="AJ20" s="7"/>
      <c r="AK20" s="7"/>
      <c r="AL20" s="107">
        <v>17</v>
      </c>
      <c r="AM20" s="86">
        <v>4</v>
      </c>
    </row>
    <row r="21" spans="1:39" s="9" customFormat="1" ht="15.75" customHeight="1" thickBot="1">
      <c r="A21" s="33">
        <v>18</v>
      </c>
      <c r="B21" s="3"/>
      <c r="C21" s="3" t="s">
        <v>20</v>
      </c>
      <c r="D21" s="4" t="s">
        <v>70</v>
      </c>
      <c r="E21" s="70"/>
      <c r="F21" s="70"/>
      <c r="G21" s="52">
        <v>20</v>
      </c>
      <c r="H21" s="51"/>
      <c r="I21" s="51"/>
      <c r="J21" s="51"/>
      <c r="K21" s="51"/>
      <c r="L21" s="51"/>
      <c r="M21" s="43">
        <f>SUM(N21)*2.5</f>
        <v>0</v>
      </c>
      <c r="N21" s="49">
        <v>0</v>
      </c>
      <c r="O21" s="12">
        <f>SUM(G21:M21)</f>
        <v>20</v>
      </c>
      <c r="P21" s="67">
        <f>SUM(O21*6)/100</f>
        <v>1.2</v>
      </c>
      <c r="Q21" s="44">
        <f>SUM(P21)/2</f>
        <v>0.6</v>
      </c>
      <c r="R21" s="2"/>
      <c r="S21" s="2"/>
      <c r="T21" s="2"/>
      <c r="U21" s="2"/>
      <c r="V21" s="79">
        <f>SUM(P21*4)</f>
        <v>4.8</v>
      </c>
      <c r="W21" s="79">
        <f>SUM(R21:V21)</f>
        <v>4.8</v>
      </c>
      <c r="X21" s="2"/>
      <c r="Y21" s="2"/>
      <c r="Z21" s="27"/>
      <c r="AA21" s="79">
        <f>SUM(Q21*2)+SUM(X19:Y19)</f>
        <v>1.2</v>
      </c>
      <c r="AB21" s="2"/>
      <c r="AC21" s="2"/>
      <c r="AD21" s="80">
        <f>SUM(AB21:AC21)</f>
        <v>0</v>
      </c>
      <c r="AE21" s="7"/>
      <c r="AF21" s="7"/>
      <c r="AG21" s="7"/>
      <c r="AH21" s="7"/>
      <c r="AI21" s="7"/>
      <c r="AJ21" s="7"/>
      <c r="AK21" s="7"/>
      <c r="AL21" s="107">
        <v>18</v>
      </c>
      <c r="AM21" s="86">
        <v>3</v>
      </c>
    </row>
    <row r="22" spans="1:39" s="9" customFormat="1" ht="15.75" customHeight="1" thickBot="1">
      <c r="A22" s="32">
        <v>19</v>
      </c>
      <c r="B22" s="3" t="s">
        <v>34</v>
      </c>
      <c r="C22" s="3" t="s">
        <v>20</v>
      </c>
      <c r="D22" s="4" t="s">
        <v>39</v>
      </c>
      <c r="E22" s="70"/>
      <c r="F22" s="70"/>
      <c r="G22" s="38"/>
      <c r="H22" s="51"/>
      <c r="I22" s="46"/>
      <c r="J22" s="39"/>
      <c r="K22" s="41"/>
      <c r="L22" s="42"/>
      <c r="M22" s="48">
        <f>SUM(N22)*2.5</f>
        <v>0</v>
      </c>
      <c r="N22" s="49"/>
      <c r="O22" s="11">
        <f>SUM(G22:M22)</f>
        <v>0</v>
      </c>
      <c r="P22" s="67">
        <f>SUM(O22*6)/100</f>
        <v>0</v>
      </c>
      <c r="Q22" s="50">
        <f>SUM(P22)/2</f>
        <v>0</v>
      </c>
      <c r="R22" s="2"/>
      <c r="S22" s="2"/>
      <c r="T22" s="2"/>
      <c r="U22" s="2"/>
      <c r="V22" s="79">
        <f>SUM(P22*4)</f>
        <v>0</v>
      </c>
      <c r="W22" s="79">
        <f>SUM(R22:V22)</f>
        <v>0</v>
      </c>
      <c r="X22" s="2"/>
      <c r="Y22" s="2"/>
      <c r="Z22" s="27"/>
      <c r="AA22" s="79">
        <f>SUM(Q22*2)+SUM(X22:Y22)</f>
        <v>0</v>
      </c>
      <c r="AB22" s="2"/>
      <c r="AC22" s="2"/>
      <c r="AD22" s="80">
        <f>SUM(AB22:AC22)</f>
        <v>0</v>
      </c>
      <c r="AE22" s="8"/>
      <c r="AF22" s="8"/>
      <c r="AG22" s="7"/>
      <c r="AH22" s="7"/>
      <c r="AI22" s="7"/>
      <c r="AJ22" s="7"/>
      <c r="AK22" s="7"/>
      <c r="AL22" s="107">
        <v>19</v>
      </c>
      <c r="AM22" s="86">
        <v>2</v>
      </c>
    </row>
    <row r="23" spans="1:39" s="9" customFormat="1" ht="15.75" customHeight="1" thickBot="1">
      <c r="A23" s="33">
        <v>20</v>
      </c>
      <c r="B23" s="3" t="s">
        <v>34</v>
      </c>
      <c r="C23" s="3" t="s">
        <v>20</v>
      </c>
      <c r="D23" s="4" t="s">
        <v>5</v>
      </c>
      <c r="E23" s="70"/>
      <c r="F23" s="70"/>
      <c r="G23" s="38"/>
      <c r="H23" s="51"/>
      <c r="I23" s="46"/>
      <c r="J23" s="39"/>
      <c r="K23" s="41"/>
      <c r="L23" s="42"/>
      <c r="M23" s="48">
        <f>SUM(N23)*2.5</f>
        <v>0</v>
      </c>
      <c r="N23" s="49">
        <v>0</v>
      </c>
      <c r="O23" s="11">
        <f>SUM(G23:M23)</f>
        <v>0</v>
      </c>
      <c r="P23" s="67">
        <f>SUM(O23*6)/100</f>
        <v>0</v>
      </c>
      <c r="Q23" s="50">
        <f>SUM(P23)/2</f>
        <v>0</v>
      </c>
      <c r="R23" s="2"/>
      <c r="S23" s="2"/>
      <c r="T23" s="2"/>
      <c r="U23" s="2"/>
      <c r="V23" s="79">
        <f>SUM(P23*4)</f>
        <v>0</v>
      </c>
      <c r="W23" s="79">
        <f>SUM(R23:V23)</f>
        <v>0</v>
      </c>
      <c r="X23" s="2"/>
      <c r="Y23" s="2"/>
      <c r="Z23" s="27"/>
      <c r="AA23" s="79">
        <f>SUM(Q23*2)+SUM(X23:Y23)</f>
        <v>0</v>
      </c>
      <c r="AB23" s="2"/>
      <c r="AC23" s="2"/>
      <c r="AD23" s="80">
        <f>SUM(AB23:AC23)</f>
        <v>0</v>
      </c>
      <c r="AE23" s="7"/>
      <c r="AF23" s="8"/>
      <c r="AG23" s="7"/>
      <c r="AH23" s="7"/>
      <c r="AI23" s="7"/>
      <c r="AJ23" s="7"/>
      <c r="AK23" s="7"/>
      <c r="AL23" s="107">
        <v>20</v>
      </c>
      <c r="AM23" s="86">
        <v>1</v>
      </c>
    </row>
    <row r="24" spans="1:39" s="9" customFormat="1" ht="15.75" customHeight="1" thickBot="1">
      <c r="A24" s="32">
        <v>21</v>
      </c>
      <c r="B24" s="3" t="s">
        <v>34</v>
      </c>
      <c r="C24" s="3" t="s">
        <v>20</v>
      </c>
      <c r="D24" s="4" t="s">
        <v>28</v>
      </c>
      <c r="E24" s="70"/>
      <c r="F24" s="70"/>
      <c r="G24" s="38"/>
      <c r="H24" s="51"/>
      <c r="I24" s="51"/>
      <c r="J24" s="51"/>
      <c r="K24" s="51"/>
      <c r="L24" s="51"/>
      <c r="M24" s="48">
        <f>SUM(N24)*2.5</f>
        <v>0</v>
      </c>
      <c r="N24" s="49">
        <v>0</v>
      </c>
      <c r="O24" s="11">
        <f>SUM(G24:M24)</f>
        <v>0</v>
      </c>
      <c r="P24" s="67">
        <f>SUM(O24*6)/100</f>
        <v>0</v>
      </c>
      <c r="Q24" s="50">
        <f>SUM(P24)/2</f>
        <v>0</v>
      </c>
      <c r="R24" s="2"/>
      <c r="S24" s="2"/>
      <c r="T24" s="2"/>
      <c r="U24" s="2"/>
      <c r="V24" s="79">
        <f>SUM(P24*4)</f>
        <v>0</v>
      </c>
      <c r="W24" s="79">
        <f>SUM(R24:V24)</f>
        <v>0</v>
      </c>
      <c r="X24" s="2"/>
      <c r="Y24" s="2"/>
      <c r="Z24" s="27"/>
      <c r="AA24" s="79">
        <f>SUM(Q24*2)+SUM(X24:Y24)</f>
        <v>0</v>
      </c>
      <c r="AB24" s="2"/>
      <c r="AC24" s="2"/>
      <c r="AD24" s="80">
        <f>SUM(AB24:AC24)</f>
        <v>0</v>
      </c>
      <c r="AE24" s="7"/>
      <c r="AF24" s="7"/>
      <c r="AG24" s="7"/>
      <c r="AH24" s="7"/>
      <c r="AI24" s="7"/>
      <c r="AJ24" s="7"/>
      <c r="AK24" s="7"/>
      <c r="AL24" s="107"/>
      <c r="AM24" s="86"/>
    </row>
    <row r="25" spans="1:37" s="9" customFormat="1" ht="15.75" customHeight="1">
      <c r="A25" s="33">
        <v>22</v>
      </c>
      <c r="B25" s="5" t="s">
        <v>35</v>
      </c>
      <c r="C25" s="29" t="s">
        <v>20</v>
      </c>
      <c r="D25" s="6" t="s">
        <v>56</v>
      </c>
      <c r="E25" s="69"/>
      <c r="F25" s="69"/>
      <c r="G25" s="45"/>
      <c r="H25" s="51"/>
      <c r="I25" s="51"/>
      <c r="J25" s="51"/>
      <c r="K25" s="51"/>
      <c r="L25" s="51"/>
      <c r="M25" s="43">
        <f>SUM(N25)*2.5</f>
        <v>0</v>
      </c>
      <c r="N25" s="49">
        <v>0</v>
      </c>
      <c r="O25" s="12">
        <f>SUM(G25:M25)</f>
        <v>0</v>
      </c>
      <c r="P25" s="67">
        <f>SUM(O25*6)/100</f>
        <v>0</v>
      </c>
      <c r="Q25" s="44">
        <f>SUM(P25)/2</f>
        <v>0</v>
      </c>
      <c r="R25" s="2"/>
      <c r="S25" s="2"/>
      <c r="T25" s="2"/>
      <c r="U25" s="2"/>
      <c r="V25" s="79">
        <f>SUM(P25*4)</f>
        <v>0</v>
      </c>
      <c r="W25" s="79">
        <f>SUM(R25:V25)</f>
        <v>0</v>
      </c>
      <c r="X25" s="2"/>
      <c r="Y25" s="2"/>
      <c r="Z25" s="27"/>
      <c r="AA25" s="79">
        <f>SUM(Q25*2)+SUM(X25:Y25)</f>
        <v>0</v>
      </c>
      <c r="AB25" s="2"/>
      <c r="AC25" s="2"/>
      <c r="AD25" s="80">
        <f>SUM(AB25:AC25)</f>
        <v>0</v>
      </c>
      <c r="AE25" s="7"/>
      <c r="AF25" s="8"/>
      <c r="AG25" s="7"/>
      <c r="AH25" s="7"/>
      <c r="AI25" s="7"/>
      <c r="AJ25" s="7"/>
      <c r="AK25" s="7"/>
    </row>
    <row r="26" spans="1:37" s="9" customFormat="1" ht="15.75" customHeight="1">
      <c r="A26" s="32">
        <v>23</v>
      </c>
      <c r="B26" s="5" t="s">
        <v>35</v>
      </c>
      <c r="C26" s="29" t="s">
        <v>20</v>
      </c>
      <c r="D26" s="6" t="s">
        <v>55</v>
      </c>
      <c r="E26" s="69"/>
      <c r="F26" s="69"/>
      <c r="G26" s="45"/>
      <c r="H26" s="51"/>
      <c r="I26" s="51"/>
      <c r="J26" s="51"/>
      <c r="K26" s="51"/>
      <c r="L26" s="51"/>
      <c r="M26" s="43">
        <f>SUM(N26)*2.5</f>
        <v>0</v>
      </c>
      <c r="N26" s="49">
        <v>0</v>
      </c>
      <c r="O26" s="12">
        <f>SUM(G26:M26)</f>
        <v>0</v>
      </c>
      <c r="P26" s="67">
        <f>SUM(O26*6)/100</f>
        <v>0</v>
      </c>
      <c r="Q26" s="44">
        <f>SUM(P26)/2</f>
        <v>0</v>
      </c>
      <c r="R26" s="2"/>
      <c r="S26" s="2"/>
      <c r="T26" s="2"/>
      <c r="U26" s="2"/>
      <c r="V26" s="79">
        <f>SUM(P26*4)</f>
        <v>0</v>
      </c>
      <c r="W26" s="79">
        <f>SUM(R26:V26)</f>
        <v>0</v>
      </c>
      <c r="X26" s="2"/>
      <c r="Y26" s="2"/>
      <c r="Z26" s="27"/>
      <c r="AA26" s="79">
        <f>SUM(Q26*2)+SUM(X26:Y26)</f>
        <v>0</v>
      </c>
      <c r="AB26" s="2"/>
      <c r="AC26" s="2"/>
      <c r="AD26" s="80">
        <f>SUM(AB26:AC26)</f>
        <v>0</v>
      </c>
      <c r="AE26" s="7"/>
      <c r="AF26" s="8"/>
      <c r="AG26" s="7"/>
      <c r="AH26" s="7"/>
      <c r="AI26" s="7"/>
      <c r="AJ26" s="7"/>
      <c r="AK26" s="7"/>
    </row>
    <row r="27" spans="1:37" s="9" customFormat="1" ht="15.75" customHeight="1">
      <c r="A27" s="33">
        <v>24</v>
      </c>
      <c r="B27" s="5" t="s">
        <v>35</v>
      </c>
      <c r="C27" s="5" t="s">
        <v>20</v>
      </c>
      <c r="D27" s="6" t="s">
        <v>30</v>
      </c>
      <c r="E27" s="69"/>
      <c r="F27" s="69"/>
      <c r="G27" s="38"/>
      <c r="H27" s="51"/>
      <c r="I27" s="51"/>
      <c r="J27" s="51"/>
      <c r="K27" s="51"/>
      <c r="L27" s="51"/>
      <c r="M27" s="43">
        <f>SUM(N27)*2.5</f>
        <v>0</v>
      </c>
      <c r="N27" s="49">
        <v>0</v>
      </c>
      <c r="O27" s="12">
        <f>SUM(G27:M27)</f>
        <v>0</v>
      </c>
      <c r="P27" s="67">
        <f>SUM(O27*6)/100</f>
        <v>0</v>
      </c>
      <c r="Q27" s="44">
        <f>SUM(P27)/2</f>
        <v>0</v>
      </c>
      <c r="R27" s="2"/>
      <c r="S27" s="2"/>
      <c r="T27" s="2"/>
      <c r="U27" s="2"/>
      <c r="V27" s="79">
        <f>SUM(P27*4)</f>
        <v>0</v>
      </c>
      <c r="W27" s="79">
        <f>SUM(R27:V27)</f>
        <v>0</v>
      </c>
      <c r="X27" s="2"/>
      <c r="Y27" s="2"/>
      <c r="Z27" s="27"/>
      <c r="AA27" s="79">
        <f>SUM(Q27*2)+SUM(X27:Y27)</f>
        <v>0</v>
      </c>
      <c r="AB27" s="2"/>
      <c r="AC27" s="2"/>
      <c r="AD27" s="80">
        <f>SUM(AB27:AC27)</f>
        <v>0</v>
      </c>
      <c r="AE27" s="7"/>
      <c r="AF27" s="7"/>
      <c r="AG27" s="7"/>
      <c r="AH27" s="7"/>
      <c r="AI27" s="7"/>
      <c r="AJ27" s="7"/>
      <c r="AK27" s="7"/>
    </row>
    <row r="28" spans="1:37" s="9" customFormat="1" ht="15.75" customHeight="1">
      <c r="A28" s="32">
        <v>25</v>
      </c>
      <c r="B28" s="5" t="s">
        <v>35</v>
      </c>
      <c r="C28" s="29" t="s">
        <v>19</v>
      </c>
      <c r="D28" s="6" t="s">
        <v>43</v>
      </c>
      <c r="E28" s="63"/>
      <c r="F28" s="63"/>
      <c r="G28" s="45"/>
      <c r="H28" s="39"/>
      <c r="I28" s="46"/>
      <c r="J28" s="39"/>
      <c r="K28" s="41"/>
      <c r="L28" s="42"/>
      <c r="M28" s="43">
        <f>SUM(N28)*2.5</f>
        <v>0</v>
      </c>
      <c r="N28" s="49">
        <v>0</v>
      </c>
      <c r="O28" s="12">
        <f>SUM(G28:M28)</f>
        <v>0</v>
      </c>
      <c r="P28" s="67">
        <f>SUM(O28*6)/100</f>
        <v>0</v>
      </c>
      <c r="Q28" s="44">
        <f>SUM(P28)/2</f>
        <v>0</v>
      </c>
      <c r="R28" s="2"/>
      <c r="S28" s="2"/>
      <c r="T28" s="2"/>
      <c r="U28" s="2"/>
      <c r="V28" s="79">
        <f>SUM(P28*4)</f>
        <v>0</v>
      </c>
      <c r="W28" s="79">
        <f>SUM(R28:V28)</f>
        <v>0</v>
      </c>
      <c r="X28" s="2"/>
      <c r="Y28" s="2"/>
      <c r="Z28" s="27"/>
      <c r="AA28" s="79">
        <f>SUM(Q28*2)+SUM(X28:Y28)</f>
        <v>0</v>
      </c>
      <c r="AB28" s="2"/>
      <c r="AC28" s="2"/>
      <c r="AD28" s="80">
        <f>SUM(AB28:AC28)</f>
        <v>0</v>
      </c>
      <c r="AE28" s="8"/>
      <c r="AF28" s="8"/>
      <c r="AG28" s="7"/>
      <c r="AH28" s="7"/>
      <c r="AI28" s="7"/>
      <c r="AJ28" s="7"/>
      <c r="AK28" s="7"/>
    </row>
    <row r="29" spans="1:37" s="9" customFormat="1" ht="15.75" customHeight="1">
      <c r="A29" s="33">
        <v>26</v>
      </c>
      <c r="B29" s="16" t="s">
        <v>40</v>
      </c>
      <c r="C29" s="16" t="s">
        <v>19</v>
      </c>
      <c r="D29" s="17" t="s">
        <v>26</v>
      </c>
      <c r="E29" s="64"/>
      <c r="F29" s="64"/>
      <c r="G29" s="38"/>
      <c r="H29" s="51"/>
      <c r="I29" s="51"/>
      <c r="J29" s="51"/>
      <c r="K29" s="51"/>
      <c r="L29" s="51"/>
      <c r="M29" s="43">
        <f>SUM(N29)*2.5</f>
        <v>0</v>
      </c>
      <c r="N29" s="49">
        <v>0</v>
      </c>
      <c r="O29" s="12">
        <f>SUM(G29:M29)</f>
        <v>0</v>
      </c>
      <c r="P29" s="67">
        <f>SUM(O29*6)/100</f>
        <v>0</v>
      </c>
      <c r="Q29" s="44">
        <f>SUM(P29)/2</f>
        <v>0</v>
      </c>
      <c r="R29" s="2"/>
      <c r="S29" s="2"/>
      <c r="T29" s="2"/>
      <c r="U29" s="2"/>
      <c r="V29" s="79">
        <f>SUM(P29*4)</f>
        <v>0</v>
      </c>
      <c r="W29" s="79">
        <f>SUM(R29:V29)</f>
        <v>0</v>
      </c>
      <c r="X29" s="2"/>
      <c r="Y29" s="2"/>
      <c r="Z29" s="27"/>
      <c r="AA29" s="79">
        <f>SUM(Q29*3)+SUM(X29+Y29+Z29)</f>
        <v>0</v>
      </c>
      <c r="AB29" s="2"/>
      <c r="AC29" s="2"/>
      <c r="AD29" s="80">
        <f>SUM(AB29:AC29)</f>
        <v>0</v>
      </c>
      <c r="AE29" s="8"/>
      <c r="AF29" s="8"/>
      <c r="AG29" s="7"/>
      <c r="AH29" s="7"/>
      <c r="AI29" s="7"/>
      <c r="AJ29" s="7"/>
      <c r="AK29" s="7"/>
    </row>
    <row r="30" spans="1:37" s="9" customFormat="1" ht="15.75" customHeight="1">
      <c r="A30" s="32">
        <v>27</v>
      </c>
      <c r="B30" s="5" t="s">
        <v>35</v>
      </c>
      <c r="C30" s="29" t="s">
        <v>20</v>
      </c>
      <c r="D30" s="6" t="s">
        <v>48</v>
      </c>
      <c r="E30" s="69"/>
      <c r="F30" s="69"/>
      <c r="G30" s="45"/>
      <c r="H30" s="51"/>
      <c r="I30" s="51"/>
      <c r="J30" s="51"/>
      <c r="K30" s="51"/>
      <c r="L30" s="51"/>
      <c r="M30" s="43">
        <f>SUM(N30)*2.5</f>
        <v>0</v>
      </c>
      <c r="N30" s="49">
        <v>0</v>
      </c>
      <c r="O30" s="12">
        <f>SUM(G30:M30)</f>
        <v>0</v>
      </c>
      <c r="P30" s="67">
        <f>SUM(O30*6)/100</f>
        <v>0</v>
      </c>
      <c r="Q30" s="44">
        <f>SUM(P30)/2</f>
        <v>0</v>
      </c>
      <c r="R30" s="2"/>
      <c r="S30" s="2"/>
      <c r="T30" s="2"/>
      <c r="U30" s="2"/>
      <c r="V30" s="79">
        <f>SUM(P30*4)</f>
        <v>0</v>
      </c>
      <c r="W30" s="79">
        <f>SUM(R30:V30)</f>
        <v>0</v>
      </c>
      <c r="X30" s="2"/>
      <c r="Y30" s="2"/>
      <c r="Z30" s="27"/>
      <c r="AA30" s="79">
        <f>SUM(Q30*3)+SUM(X30+Y30+Z30)</f>
        <v>0</v>
      </c>
      <c r="AB30" s="2"/>
      <c r="AC30" s="2"/>
      <c r="AD30" s="80">
        <f>SUM(AB30:AC30)</f>
        <v>0</v>
      </c>
      <c r="AE30" s="8"/>
      <c r="AF30" s="8"/>
      <c r="AG30" s="7"/>
      <c r="AH30" s="7"/>
      <c r="AI30" s="7"/>
      <c r="AJ30" s="7"/>
      <c r="AK30" s="7"/>
    </row>
    <row r="31" spans="1:37" s="9" customFormat="1" ht="16.5" customHeight="1">
      <c r="A31" s="33">
        <v>28</v>
      </c>
      <c r="B31" s="16" t="s">
        <v>40</v>
      </c>
      <c r="C31" s="16" t="s">
        <v>20</v>
      </c>
      <c r="D31" s="17" t="s">
        <v>23</v>
      </c>
      <c r="E31" s="71"/>
      <c r="F31" s="71"/>
      <c r="G31" s="38"/>
      <c r="H31" s="39"/>
      <c r="I31" s="39"/>
      <c r="J31" s="39"/>
      <c r="K31" s="41"/>
      <c r="L31" s="42"/>
      <c r="M31" s="43">
        <f>SUM(N31)*2.5</f>
        <v>0</v>
      </c>
      <c r="N31" s="49">
        <v>0</v>
      </c>
      <c r="O31" s="12">
        <f>SUM(G31:M31)</f>
        <v>0</v>
      </c>
      <c r="P31" s="67">
        <f>SUM(O31*6)/100</f>
        <v>0</v>
      </c>
      <c r="Q31" s="44">
        <f>SUM(P31)/2</f>
        <v>0</v>
      </c>
      <c r="R31" s="2"/>
      <c r="S31" s="2"/>
      <c r="T31" s="2"/>
      <c r="U31" s="2"/>
      <c r="V31" s="79">
        <f>SUM(P31*4)</f>
        <v>0</v>
      </c>
      <c r="W31" s="79">
        <f>SUM(R31:V31)</f>
        <v>0</v>
      </c>
      <c r="X31" s="2"/>
      <c r="Y31" s="2"/>
      <c r="Z31" s="27"/>
      <c r="AA31" s="79">
        <f>SUM(Q31*3)+SUM(X31+Y31+Z31)</f>
        <v>0</v>
      </c>
      <c r="AB31" s="2"/>
      <c r="AC31" s="2"/>
      <c r="AD31" s="80">
        <f>SUM(AB31:AC31)</f>
        <v>0</v>
      </c>
      <c r="AE31" s="8"/>
      <c r="AF31" s="8"/>
      <c r="AG31" s="7"/>
      <c r="AH31" s="7"/>
      <c r="AI31" s="7"/>
      <c r="AJ31" s="7"/>
      <c r="AK31" s="7"/>
    </row>
    <row r="32" spans="1:37" s="9" customFormat="1" ht="16.5" customHeight="1">
      <c r="A32" s="32">
        <v>29</v>
      </c>
      <c r="B32" s="16" t="s">
        <v>40</v>
      </c>
      <c r="C32" s="16" t="s">
        <v>19</v>
      </c>
      <c r="D32" s="17" t="s">
        <v>36</v>
      </c>
      <c r="E32" s="64"/>
      <c r="F32" s="64"/>
      <c r="G32" s="38"/>
      <c r="H32" s="51"/>
      <c r="I32" s="51"/>
      <c r="J32" s="51"/>
      <c r="K32" s="51"/>
      <c r="L32" s="51"/>
      <c r="M32" s="43">
        <f>SUM(N32)*2.5</f>
        <v>0</v>
      </c>
      <c r="N32" s="49">
        <v>0</v>
      </c>
      <c r="O32" s="12">
        <f>SUM(G32:M32)</f>
        <v>0</v>
      </c>
      <c r="P32" s="67">
        <f>SUM(O32*6)/100</f>
        <v>0</v>
      </c>
      <c r="Q32" s="44">
        <f>SUM(P32)/2</f>
        <v>0</v>
      </c>
      <c r="R32" s="2"/>
      <c r="S32" s="2"/>
      <c r="T32" s="2"/>
      <c r="U32" s="2"/>
      <c r="V32" s="79">
        <f>SUM(P32*4)</f>
        <v>0</v>
      </c>
      <c r="W32" s="79">
        <f>SUM(R32:V32)</f>
        <v>0</v>
      </c>
      <c r="X32" s="2"/>
      <c r="Y32" s="2"/>
      <c r="Z32" s="27"/>
      <c r="AA32" s="79">
        <f>SUM(Q32*2)+SUM(X30:Y30)</f>
        <v>0</v>
      </c>
      <c r="AB32" s="2"/>
      <c r="AC32" s="2"/>
      <c r="AD32" s="80">
        <f>SUM(AB32:AC32)</f>
        <v>0</v>
      </c>
      <c r="AE32" s="7"/>
      <c r="AF32" s="7"/>
      <c r="AG32" s="7"/>
      <c r="AH32" s="7"/>
      <c r="AI32" s="7"/>
      <c r="AJ32" s="7"/>
      <c r="AK32" s="7"/>
    </row>
    <row r="33" spans="1:37" s="9" customFormat="1" ht="16.5" customHeight="1">
      <c r="A33" s="33">
        <v>30</v>
      </c>
      <c r="B33" s="16" t="s">
        <v>40</v>
      </c>
      <c r="C33" s="30" t="s">
        <v>20</v>
      </c>
      <c r="D33" s="17" t="s">
        <v>44</v>
      </c>
      <c r="E33" s="71"/>
      <c r="F33" s="71"/>
      <c r="G33" s="52"/>
      <c r="H33" s="51"/>
      <c r="I33" s="51"/>
      <c r="J33" s="51"/>
      <c r="K33" s="51"/>
      <c r="L33" s="51"/>
      <c r="M33" s="43">
        <f>SUM(N33)*2.5</f>
        <v>0</v>
      </c>
      <c r="N33" s="49">
        <v>0</v>
      </c>
      <c r="O33" s="12">
        <f>SUM(G33:M33)</f>
        <v>0</v>
      </c>
      <c r="P33" s="67">
        <f>SUM(O33*6)/100</f>
        <v>0</v>
      </c>
      <c r="Q33" s="44">
        <f>SUM(P33)/2</f>
        <v>0</v>
      </c>
      <c r="R33" s="2"/>
      <c r="S33" s="2"/>
      <c r="T33" s="2"/>
      <c r="U33" s="2"/>
      <c r="V33" s="79">
        <f>SUM(P33*4)</f>
        <v>0</v>
      </c>
      <c r="W33" s="79">
        <f>SUM(R33:V33)</f>
        <v>0</v>
      </c>
      <c r="X33" s="2"/>
      <c r="Y33" s="2"/>
      <c r="Z33" s="27"/>
      <c r="AA33" s="79">
        <f>SUM(Q33*2)+SUM(X31:Y31)</f>
        <v>0</v>
      </c>
      <c r="AB33" s="2"/>
      <c r="AC33" s="2"/>
      <c r="AD33" s="80">
        <f>SUM(AB33:AC33)</f>
        <v>0</v>
      </c>
      <c r="AE33" s="7"/>
      <c r="AF33" s="7"/>
      <c r="AG33" s="7"/>
      <c r="AH33" s="7"/>
      <c r="AI33" s="7"/>
      <c r="AJ33" s="7"/>
      <c r="AK33" s="7"/>
    </row>
    <row r="34" spans="1:37" s="9" customFormat="1" ht="16.5" customHeight="1">
      <c r="A34" s="32">
        <v>31</v>
      </c>
      <c r="B34" s="3" t="s">
        <v>34</v>
      </c>
      <c r="C34" s="3" t="s">
        <v>19</v>
      </c>
      <c r="D34" s="4" t="s">
        <v>2</v>
      </c>
      <c r="E34" s="65"/>
      <c r="F34" s="65"/>
      <c r="G34" s="38"/>
      <c r="H34" s="39"/>
      <c r="I34" s="46"/>
      <c r="J34" s="39"/>
      <c r="K34" s="41"/>
      <c r="L34" s="42"/>
      <c r="M34" s="48">
        <f>SUM(N34)*2.5</f>
        <v>0</v>
      </c>
      <c r="N34" s="49">
        <v>0</v>
      </c>
      <c r="O34" s="11">
        <f>SUM(G34:M34)</f>
        <v>0</v>
      </c>
      <c r="P34" s="67">
        <f>SUM(O34*6)/100</f>
        <v>0</v>
      </c>
      <c r="Q34" s="50">
        <f>SUM(P34)/2</f>
        <v>0</v>
      </c>
      <c r="R34" s="2"/>
      <c r="S34" s="2"/>
      <c r="T34" s="2"/>
      <c r="U34" s="2"/>
      <c r="V34" s="79">
        <f>SUM(P34*4)</f>
        <v>0</v>
      </c>
      <c r="W34" s="79">
        <f>SUM(R34:V34)</f>
        <v>0</v>
      </c>
      <c r="X34" s="2"/>
      <c r="Y34" s="2"/>
      <c r="Z34" s="27"/>
      <c r="AA34" s="79">
        <f>SUM(Q34*2)+SUM(X32:Y32)</f>
        <v>0</v>
      </c>
      <c r="AB34" s="2"/>
      <c r="AC34" s="2"/>
      <c r="AD34" s="80">
        <f>SUM(AB34:AC34)</f>
        <v>0</v>
      </c>
      <c r="AE34" s="8"/>
      <c r="AF34" s="8"/>
      <c r="AG34" s="7"/>
      <c r="AH34" s="7"/>
      <c r="AI34" s="7"/>
      <c r="AJ34" s="7"/>
      <c r="AK34" s="7"/>
    </row>
    <row r="35" spans="1:37" s="9" customFormat="1" ht="16.5" customHeight="1">
      <c r="A35" s="33">
        <v>32</v>
      </c>
      <c r="B35" s="3" t="s">
        <v>34</v>
      </c>
      <c r="C35" s="3" t="s">
        <v>20</v>
      </c>
      <c r="D35" s="4" t="s">
        <v>22</v>
      </c>
      <c r="E35" s="70"/>
      <c r="F35" s="70"/>
      <c r="G35" s="38"/>
      <c r="H35" s="39"/>
      <c r="I35" s="39"/>
      <c r="J35" s="40"/>
      <c r="K35" s="41"/>
      <c r="L35" s="42"/>
      <c r="M35" s="48">
        <f>SUM(N35)*2.5</f>
        <v>0</v>
      </c>
      <c r="N35" s="49">
        <v>0</v>
      </c>
      <c r="O35" s="11">
        <f>SUM(G35:M35)</f>
        <v>0</v>
      </c>
      <c r="P35" s="67">
        <f>SUM(O35*6)/100</f>
        <v>0</v>
      </c>
      <c r="Q35" s="50">
        <f>SUM(P35)/2</f>
        <v>0</v>
      </c>
      <c r="R35" s="2"/>
      <c r="S35" s="2"/>
      <c r="T35" s="2"/>
      <c r="U35" s="2"/>
      <c r="V35" s="79">
        <f>SUM(P35*4)</f>
        <v>0</v>
      </c>
      <c r="W35" s="79">
        <f>SUM(R35:V35)</f>
        <v>0</v>
      </c>
      <c r="X35" s="2"/>
      <c r="Y35" s="2"/>
      <c r="Z35" s="27"/>
      <c r="AA35" s="79">
        <f>SUM(Q35*2)+SUM(X33:Y33)</f>
        <v>0</v>
      </c>
      <c r="AB35" s="2"/>
      <c r="AC35" s="2"/>
      <c r="AD35" s="80">
        <f>SUM(AB35:AC35)</f>
        <v>0</v>
      </c>
      <c r="AE35" s="7"/>
      <c r="AF35" s="7"/>
      <c r="AG35" s="7"/>
      <c r="AH35" s="7"/>
      <c r="AI35" s="7"/>
      <c r="AJ35" s="7"/>
      <c r="AK35" s="7"/>
    </row>
    <row r="36" spans="1:37" s="9" customFormat="1" ht="16.5" customHeight="1">
      <c r="A36" s="32">
        <v>33</v>
      </c>
      <c r="B36" s="5" t="s">
        <v>35</v>
      </c>
      <c r="C36" s="29" t="s">
        <v>19</v>
      </c>
      <c r="D36" s="6" t="s">
        <v>46</v>
      </c>
      <c r="E36" s="63"/>
      <c r="F36" s="63"/>
      <c r="G36" s="51"/>
      <c r="H36" s="39"/>
      <c r="I36" s="46"/>
      <c r="J36" s="39"/>
      <c r="K36" s="41"/>
      <c r="L36" s="42"/>
      <c r="M36" s="43">
        <f>SUM(N36)*2.5</f>
        <v>0</v>
      </c>
      <c r="N36" s="49">
        <v>0</v>
      </c>
      <c r="O36" s="12">
        <f>SUM(G36:M36)</f>
        <v>0</v>
      </c>
      <c r="P36" s="67">
        <f>SUM(O36*6)/100</f>
        <v>0</v>
      </c>
      <c r="Q36" s="44">
        <f>SUM(P36)/2</f>
        <v>0</v>
      </c>
      <c r="R36" s="2"/>
      <c r="S36" s="2"/>
      <c r="T36" s="2"/>
      <c r="U36" s="2"/>
      <c r="V36" s="79">
        <f>SUM(P36*4)</f>
        <v>0</v>
      </c>
      <c r="W36" s="79">
        <f>SUM(R36:V36)</f>
        <v>0</v>
      </c>
      <c r="X36" s="2"/>
      <c r="Y36" s="2"/>
      <c r="Z36" s="27"/>
      <c r="AA36" s="79">
        <f>SUM(Q36*2)+SUM(X34:Y34)</f>
        <v>0</v>
      </c>
      <c r="AB36" s="2"/>
      <c r="AC36" s="2"/>
      <c r="AD36" s="80">
        <f>SUM(AB36:AC36)</f>
        <v>0</v>
      </c>
      <c r="AE36" s="7"/>
      <c r="AF36" s="7"/>
      <c r="AG36" s="7"/>
      <c r="AH36" s="7"/>
      <c r="AI36" s="7"/>
      <c r="AJ36" s="7"/>
      <c r="AK36" s="7"/>
    </row>
    <row r="37" spans="1:37" s="9" customFormat="1" ht="16.5" customHeight="1">
      <c r="A37" s="33">
        <v>34</v>
      </c>
      <c r="B37" s="3" t="s">
        <v>34</v>
      </c>
      <c r="C37" s="3" t="s">
        <v>20</v>
      </c>
      <c r="D37" s="4" t="s">
        <v>24</v>
      </c>
      <c r="E37" s="70"/>
      <c r="F37" s="70"/>
      <c r="G37" s="38"/>
      <c r="H37" s="51"/>
      <c r="I37" s="51"/>
      <c r="J37" s="51"/>
      <c r="K37" s="51"/>
      <c r="L37" s="51"/>
      <c r="M37" s="43">
        <f>SUM(N37)*2.5</f>
        <v>0</v>
      </c>
      <c r="N37" s="49">
        <v>0</v>
      </c>
      <c r="O37" s="12">
        <f>SUM(G37:M37)</f>
        <v>0</v>
      </c>
      <c r="P37" s="67">
        <f>SUM(O37*6)/100</f>
        <v>0</v>
      </c>
      <c r="Q37" s="44">
        <f>SUM(P37)/2</f>
        <v>0</v>
      </c>
      <c r="R37" s="2"/>
      <c r="S37" s="2"/>
      <c r="T37" s="2"/>
      <c r="U37" s="2"/>
      <c r="V37" s="79">
        <f>SUM(P37*4)</f>
        <v>0</v>
      </c>
      <c r="W37" s="79">
        <f>SUM(R37:V37)</f>
        <v>0</v>
      </c>
      <c r="X37" s="2"/>
      <c r="Y37" s="2"/>
      <c r="Z37" s="27"/>
      <c r="AA37" s="79">
        <f>SUM(Q37*2)+SUM(X35:Y35)</f>
        <v>0</v>
      </c>
      <c r="AB37" s="2"/>
      <c r="AC37" s="2"/>
      <c r="AD37" s="80">
        <f>SUM(AB37:AC37)</f>
        <v>0</v>
      </c>
      <c r="AE37" s="8"/>
      <c r="AF37" s="8"/>
      <c r="AG37" s="7"/>
      <c r="AH37" s="7"/>
      <c r="AI37" s="7"/>
      <c r="AJ37" s="7"/>
      <c r="AK37" s="7"/>
    </row>
    <row r="38" spans="1:37" s="9" customFormat="1" ht="16.5" customHeight="1">
      <c r="A38" s="32">
        <v>35</v>
      </c>
      <c r="B38" s="5" t="s">
        <v>35</v>
      </c>
      <c r="C38" s="29" t="s">
        <v>19</v>
      </c>
      <c r="D38" s="6" t="s">
        <v>49</v>
      </c>
      <c r="E38" s="63"/>
      <c r="F38" s="63"/>
      <c r="G38" s="52"/>
      <c r="H38" s="51"/>
      <c r="I38" s="51"/>
      <c r="J38" s="51"/>
      <c r="K38" s="51"/>
      <c r="L38" s="51"/>
      <c r="M38" s="43">
        <f>SUM(N38)*2.5</f>
        <v>0</v>
      </c>
      <c r="N38" s="49">
        <v>0</v>
      </c>
      <c r="O38" s="12">
        <f>SUM(G38:M38)</f>
        <v>0</v>
      </c>
      <c r="P38" s="67">
        <f>SUM(O38*6)/100</f>
        <v>0</v>
      </c>
      <c r="Q38" s="44">
        <f>SUM(P38)/2</f>
        <v>0</v>
      </c>
      <c r="R38" s="2"/>
      <c r="S38" s="2"/>
      <c r="T38" s="2"/>
      <c r="U38" s="2"/>
      <c r="V38" s="79">
        <f>SUM(P38*4)</f>
        <v>0</v>
      </c>
      <c r="W38" s="79">
        <f>SUM(R38:V38)</f>
        <v>0</v>
      </c>
      <c r="X38" s="2"/>
      <c r="Y38" s="2"/>
      <c r="Z38" s="27"/>
      <c r="AA38" s="79">
        <f>SUM(Q38*2)+SUM(X36:Y36)</f>
        <v>0</v>
      </c>
      <c r="AB38" s="2"/>
      <c r="AC38" s="2"/>
      <c r="AD38" s="80">
        <f>SUM(AB38:AC38)</f>
        <v>0</v>
      </c>
      <c r="AE38" s="7"/>
      <c r="AF38" s="7"/>
      <c r="AG38" s="7"/>
      <c r="AH38" s="7"/>
      <c r="AI38" s="7"/>
      <c r="AJ38" s="7"/>
      <c r="AK38" s="7"/>
    </row>
    <row r="39" spans="1:37" s="9" customFormat="1" ht="16.5" customHeight="1">
      <c r="A39" s="33">
        <v>36</v>
      </c>
      <c r="B39" s="5" t="s">
        <v>35</v>
      </c>
      <c r="C39" s="29" t="s">
        <v>20</v>
      </c>
      <c r="D39" s="6" t="s">
        <v>47</v>
      </c>
      <c r="E39" s="69"/>
      <c r="F39" s="69"/>
      <c r="G39" s="47"/>
      <c r="H39" s="39"/>
      <c r="I39" s="46"/>
      <c r="J39" s="39"/>
      <c r="K39" s="41"/>
      <c r="L39" s="42"/>
      <c r="M39" s="48">
        <f>SUM(N39)*2.5</f>
        <v>0</v>
      </c>
      <c r="N39" s="49">
        <v>0</v>
      </c>
      <c r="O39" s="11">
        <f>SUM(G39:M39)</f>
        <v>0</v>
      </c>
      <c r="P39" s="67">
        <f>SUM(O39*6)/100</f>
        <v>0</v>
      </c>
      <c r="Q39" s="50">
        <f>SUM(P39)/2</f>
        <v>0</v>
      </c>
      <c r="R39" s="2"/>
      <c r="S39" s="2"/>
      <c r="T39" s="2"/>
      <c r="U39" s="2"/>
      <c r="V39" s="79">
        <f>SUM(P39*4)</f>
        <v>0</v>
      </c>
      <c r="W39" s="79">
        <f>SUM(R39:V39)</f>
        <v>0</v>
      </c>
      <c r="X39" s="2"/>
      <c r="Y39" s="2"/>
      <c r="Z39" s="27"/>
      <c r="AA39" s="79">
        <f>SUM(Q39*2)+SUM(X37:Y37)</f>
        <v>0</v>
      </c>
      <c r="AB39" s="2"/>
      <c r="AC39" s="2"/>
      <c r="AD39" s="80">
        <f>SUM(AB39:AC39)</f>
        <v>0</v>
      </c>
      <c r="AE39" s="7"/>
      <c r="AF39" s="8"/>
      <c r="AG39" s="7"/>
      <c r="AH39" s="7"/>
      <c r="AI39" s="7"/>
      <c r="AJ39" s="7"/>
      <c r="AK39" s="7"/>
    </row>
    <row r="40" spans="1:37" s="9" customFormat="1" ht="16.5" customHeight="1">
      <c r="A40" s="32">
        <v>37</v>
      </c>
      <c r="B40" s="16" t="s">
        <v>40</v>
      </c>
      <c r="C40" s="30" t="s">
        <v>19</v>
      </c>
      <c r="D40" s="17" t="s">
        <v>52</v>
      </c>
      <c r="E40" s="64"/>
      <c r="F40" s="64"/>
      <c r="G40" s="45"/>
      <c r="H40" s="39"/>
      <c r="I40" s="39"/>
      <c r="J40" s="39"/>
      <c r="K40" s="41"/>
      <c r="L40" s="42"/>
      <c r="M40" s="43">
        <f>SUM(N40)*2.5</f>
        <v>0</v>
      </c>
      <c r="N40" s="49">
        <v>0</v>
      </c>
      <c r="O40" s="12">
        <f>SUM(G40:M40)</f>
        <v>0</v>
      </c>
      <c r="P40" s="67">
        <f>SUM(O40*6)/100</f>
        <v>0</v>
      </c>
      <c r="Q40" s="44">
        <f>SUM(P40)/2</f>
        <v>0</v>
      </c>
      <c r="R40" s="2"/>
      <c r="S40" s="2"/>
      <c r="T40" s="2"/>
      <c r="U40" s="2"/>
      <c r="V40" s="79">
        <f>SUM(P40*4)</f>
        <v>0</v>
      </c>
      <c r="W40" s="79">
        <f>SUM(R40:V40)</f>
        <v>0</v>
      </c>
      <c r="X40" s="2"/>
      <c r="Y40" s="2"/>
      <c r="Z40" s="27"/>
      <c r="AA40" s="79">
        <f>SUM(Q40*2)+SUM(X38:Y38)</f>
        <v>0</v>
      </c>
      <c r="AB40" s="2"/>
      <c r="AC40" s="2"/>
      <c r="AD40" s="80">
        <f>SUM(AB40:AC40)</f>
        <v>0</v>
      </c>
      <c r="AE40" s="8"/>
      <c r="AF40" s="8"/>
      <c r="AG40" s="7"/>
      <c r="AH40" s="7"/>
      <c r="AI40" s="7"/>
      <c r="AJ40" s="7"/>
      <c r="AK40" s="7"/>
    </row>
    <row r="41" spans="1:37" s="9" customFormat="1" ht="16.5" customHeight="1">
      <c r="A41" s="33">
        <v>38</v>
      </c>
      <c r="B41" s="5" t="s">
        <v>35</v>
      </c>
      <c r="C41" s="5" t="s">
        <v>20</v>
      </c>
      <c r="D41" s="6" t="s">
        <v>37</v>
      </c>
      <c r="E41" s="69"/>
      <c r="F41" s="69"/>
      <c r="G41" s="38"/>
      <c r="H41" s="51"/>
      <c r="I41" s="51"/>
      <c r="J41" s="51"/>
      <c r="K41" s="51"/>
      <c r="L41" s="51"/>
      <c r="M41" s="43">
        <f>SUM(N41)*2.5</f>
        <v>0</v>
      </c>
      <c r="N41" s="49">
        <v>0</v>
      </c>
      <c r="O41" s="12">
        <f>SUM(G41:M41)</f>
        <v>0</v>
      </c>
      <c r="P41" s="67">
        <f>SUM(O41*6)/100</f>
        <v>0</v>
      </c>
      <c r="Q41" s="44">
        <f>SUM(P41)/2</f>
        <v>0</v>
      </c>
      <c r="R41" s="2"/>
      <c r="S41" s="2"/>
      <c r="T41" s="2"/>
      <c r="U41" s="2"/>
      <c r="V41" s="79">
        <f>SUM(P41*4)</f>
        <v>0</v>
      </c>
      <c r="W41" s="79">
        <f>SUM(R41:V41)</f>
        <v>0</v>
      </c>
      <c r="X41" s="2"/>
      <c r="Y41" s="2"/>
      <c r="Z41" s="27"/>
      <c r="AA41" s="79">
        <f>SUM(Q41*2)+SUM(X39:Y39)</f>
        <v>0</v>
      </c>
      <c r="AB41" s="2"/>
      <c r="AC41" s="2"/>
      <c r="AD41" s="80">
        <f>SUM(AB41:AC41)</f>
        <v>0</v>
      </c>
      <c r="AE41" s="8"/>
      <c r="AF41" s="8"/>
      <c r="AG41" s="7"/>
      <c r="AH41" s="7"/>
      <c r="AI41" s="7"/>
      <c r="AJ41" s="7"/>
      <c r="AK41" s="7"/>
    </row>
    <row r="42" spans="1:37" s="9" customFormat="1" ht="16.5" customHeight="1">
      <c r="A42" s="32">
        <v>39</v>
      </c>
      <c r="B42" s="16" t="s">
        <v>40</v>
      </c>
      <c r="C42" s="16" t="s">
        <v>19</v>
      </c>
      <c r="D42" s="17" t="s">
        <v>41</v>
      </c>
      <c r="E42" s="64"/>
      <c r="F42" s="64"/>
      <c r="G42" s="38"/>
      <c r="H42" s="51"/>
      <c r="I42" s="51"/>
      <c r="J42" s="51"/>
      <c r="K42" s="51"/>
      <c r="L42" s="51"/>
      <c r="M42" s="43">
        <f>SUM(N42)*2.5</f>
        <v>0</v>
      </c>
      <c r="N42" s="49">
        <v>0</v>
      </c>
      <c r="O42" s="12">
        <f>SUM(G42:M42)</f>
        <v>0</v>
      </c>
      <c r="P42" s="67">
        <f>SUM(O42*6)/100</f>
        <v>0</v>
      </c>
      <c r="Q42" s="44">
        <f>SUM(P42)/2</f>
        <v>0</v>
      </c>
      <c r="R42" s="2"/>
      <c r="S42" s="2"/>
      <c r="T42" s="2"/>
      <c r="U42" s="2"/>
      <c r="V42" s="79">
        <f>SUM(P42*4)</f>
        <v>0</v>
      </c>
      <c r="W42" s="79">
        <f>SUM(R42:V42)</f>
        <v>0</v>
      </c>
      <c r="X42" s="2"/>
      <c r="Y42" s="2"/>
      <c r="Z42" s="27"/>
      <c r="AA42" s="79">
        <f>SUM(Q42*2)+SUM(X40:Y40)</f>
        <v>0</v>
      </c>
      <c r="AB42" s="2"/>
      <c r="AC42" s="2"/>
      <c r="AD42" s="80">
        <f>SUM(AB42:AC42)</f>
        <v>0</v>
      </c>
      <c r="AE42" s="8"/>
      <c r="AF42" s="8"/>
      <c r="AG42" s="7"/>
      <c r="AH42" s="7"/>
      <c r="AI42" s="7"/>
      <c r="AJ42" s="7"/>
      <c r="AK42" s="7"/>
    </row>
    <row r="43" spans="1:37" s="9" customFormat="1" ht="16.5" customHeight="1">
      <c r="A43" s="33">
        <v>40</v>
      </c>
      <c r="B43" s="16" t="s">
        <v>40</v>
      </c>
      <c r="C43" s="30" t="s">
        <v>20</v>
      </c>
      <c r="D43" s="17" t="s">
        <v>54</v>
      </c>
      <c r="E43" s="71"/>
      <c r="F43" s="71"/>
      <c r="G43" s="45"/>
      <c r="H43" s="39"/>
      <c r="I43" s="39"/>
      <c r="J43" s="39"/>
      <c r="K43" s="41"/>
      <c r="L43" s="42"/>
      <c r="M43" s="43">
        <f>SUM(N43)*2.5</f>
        <v>0</v>
      </c>
      <c r="N43" s="49">
        <v>0</v>
      </c>
      <c r="O43" s="12">
        <f>SUM(G43:M43)</f>
        <v>0</v>
      </c>
      <c r="P43" s="67">
        <f>SUM(O43*6)/100</f>
        <v>0</v>
      </c>
      <c r="Q43" s="44">
        <f>SUM(P43)/2</f>
        <v>0</v>
      </c>
      <c r="R43" s="2"/>
      <c r="S43" s="2"/>
      <c r="T43" s="2"/>
      <c r="U43" s="2"/>
      <c r="V43" s="79">
        <f>SUM(P43*4)</f>
        <v>0</v>
      </c>
      <c r="W43" s="79">
        <f>SUM(R43:V43)</f>
        <v>0</v>
      </c>
      <c r="X43" s="2"/>
      <c r="Y43" s="2"/>
      <c r="Z43" s="27"/>
      <c r="AA43" s="79">
        <f>SUM(Q43*2)+SUM(X41:Y41)</f>
        <v>0</v>
      </c>
      <c r="AB43" s="2"/>
      <c r="AC43" s="2"/>
      <c r="AD43" s="80">
        <f>SUM(AB43:AC43)</f>
        <v>0</v>
      </c>
      <c r="AE43" s="8"/>
      <c r="AF43" s="8"/>
      <c r="AG43" s="7"/>
      <c r="AH43" s="7"/>
      <c r="AI43" s="7"/>
      <c r="AJ43" s="7"/>
      <c r="AK43" s="7"/>
    </row>
    <row r="44" spans="1:37" s="9" customFormat="1" ht="16.5" customHeight="1">
      <c r="A44" s="32">
        <v>41</v>
      </c>
      <c r="B44" s="3" t="s">
        <v>34</v>
      </c>
      <c r="C44" s="3" t="s">
        <v>20</v>
      </c>
      <c r="D44" s="4" t="s">
        <v>25</v>
      </c>
      <c r="E44" s="70"/>
      <c r="F44" s="70"/>
      <c r="G44" s="38"/>
      <c r="H44" s="51"/>
      <c r="I44" s="51"/>
      <c r="J44" s="51"/>
      <c r="K44" s="51"/>
      <c r="L44" s="51"/>
      <c r="M44" s="48">
        <f>SUM(N44)*2.5</f>
        <v>0</v>
      </c>
      <c r="N44" s="49">
        <v>0</v>
      </c>
      <c r="O44" s="11">
        <f>SUM(G44:M44)</f>
        <v>0</v>
      </c>
      <c r="P44" s="67">
        <f>SUM(O44*6)/100</f>
        <v>0</v>
      </c>
      <c r="Q44" s="50">
        <f>SUM(P44)/2</f>
        <v>0</v>
      </c>
      <c r="R44" s="2"/>
      <c r="S44" s="2"/>
      <c r="T44" s="2"/>
      <c r="U44" s="2"/>
      <c r="V44" s="79">
        <f>SUM(P44*4)</f>
        <v>0</v>
      </c>
      <c r="W44" s="79">
        <f>SUM(R44:V44)</f>
        <v>0</v>
      </c>
      <c r="X44" s="2"/>
      <c r="Y44" s="2"/>
      <c r="Z44" s="27"/>
      <c r="AA44" s="79">
        <f>SUM(Q44*2)+SUM(X42:Y42)</f>
        <v>0</v>
      </c>
      <c r="AB44" s="2"/>
      <c r="AC44" s="2"/>
      <c r="AD44" s="80">
        <f>SUM(AB44:AC44)</f>
        <v>0</v>
      </c>
      <c r="AE44" s="7"/>
      <c r="AF44" s="8"/>
      <c r="AG44" s="7"/>
      <c r="AH44" s="7"/>
      <c r="AI44" s="7"/>
      <c r="AJ44" s="7"/>
      <c r="AK44" s="7"/>
    </row>
    <row r="45" spans="1:37" s="9" customFormat="1" ht="16.5" customHeight="1">
      <c r="A45" s="33">
        <v>42</v>
      </c>
      <c r="B45" s="3"/>
      <c r="C45" s="14"/>
      <c r="D45" s="15"/>
      <c r="E45" s="72"/>
      <c r="F45" s="72"/>
      <c r="G45" s="52"/>
      <c r="H45" s="51"/>
      <c r="I45" s="51"/>
      <c r="J45" s="51"/>
      <c r="K45" s="51"/>
      <c r="L45" s="51"/>
      <c r="M45" s="43">
        <f>SUM(N45)*2.5</f>
        <v>0</v>
      </c>
      <c r="N45" s="49">
        <v>0</v>
      </c>
      <c r="O45" s="12">
        <f>SUM(G45:M45)</f>
        <v>0</v>
      </c>
      <c r="P45" s="67">
        <f>SUM(O45*6)/100</f>
        <v>0</v>
      </c>
      <c r="Q45" s="44">
        <f>SUM(P45)/2</f>
        <v>0</v>
      </c>
      <c r="R45" s="2"/>
      <c r="S45" s="2"/>
      <c r="T45" s="2"/>
      <c r="U45" s="2"/>
      <c r="V45" s="79">
        <f>SUM(P45*4)</f>
        <v>0</v>
      </c>
      <c r="W45" s="79">
        <f>SUM(R45:V45)</f>
        <v>0</v>
      </c>
      <c r="X45" s="2"/>
      <c r="Y45" s="2"/>
      <c r="Z45" s="27"/>
      <c r="AA45" s="79">
        <f>SUM(Q45*2)+SUM(X43:Y43)</f>
        <v>0</v>
      </c>
      <c r="AB45" s="2"/>
      <c r="AC45" s="2"/>
      <c r="AD45" s="80">
        <f>SUM(AB45:AC45)</f>
        <v>0</v>
      </c>
      <c r="AE45" s="7"/>
      <c r="AF45" s="7"/>
      <c r="AG45" s="7"/>
      <c r="AH45" s="7"/>
      <c r="AI45" s="7"/>
      <c r="AJ45" s="7"/>
      <c r="AK45" s="7"/>
    </row>
    <row r="46" spans="1:37" s="9" customFormat="1" ht="16.5" customHeight="1">
      <c r="A46" s="32">
        <v>43</v>
      </c>
      <c r="B46" s="3"/>
      <c r="C46" s="14"/>
      <c r="D46" s="15"/>
      <c r="E46" s="72"/>
      <c r="F46" s="72"/>
      <c r="G46" s="53"/>
      <c r="H46" s="39"/>
      <c r="I46" s="46"/>
      <c r="J46" s="39"/>
      <c r="K46" s="41"/>
      <c r="L46" s="42"/>
      <c r="M46" s="43">
        <f>SUM(N46)*2.5</f>
        <v>0</v>
      </c>
      <c r="N46" s="49">
        <v>0</v>
      </c>
      <c r="O46" s="12">
        <f>SUM(G46:M46)</f>
        <v>0</v>
      </c>
      <c r="P46" s="67">
        <f>SUM(O46*6)/100</f>
        <v>0</v>
      </c>
      <c r="Q46" s="44">
        <f>SUM(P46)/2</f>
        <v>0</v>
      </c>
      <c r="R46" s="2"/>
      <c r="S46" s="2"/>
      <c r="T46" s="2"/>
      <c r="U46" s="2"/>
      <c r="V46" s="79">
        <f>SUM(P46*4)</f>
        <v>0</v>
      </c>
      <c r="W46" s="79">
        <f>SUM(R46:V46)</f>
        <v>0</v>
      </c>
      <c r="X46" s="2"/>
      <c r="Y46" s="2"/>
      <c r="Z46" s="27"/>
      <c r="AA46" s="79">
        <f>SUM(Q46*2)+SUM(X44:Y44)</f>
        <v>0</v>
      </c>
      <c r="AB46" s="2"/>
      <c r="AC46" s="2"/>
      <c r="AD46" s="80">
        <f>SUM(AB46:AC46)</f>
        <v>0</v>
      </c>
      <c r="AE46" s="7"/>
      <c r="AF46" s="7"/>
      <c r="AG46" s="7"/>
      <c r="AH46" s="7"/>
      <c r="AI46" s="7"/>
      <c r="AJ46" s="7"/>
      <c r="AK46" s="7"/>
    </row>
    <row r="47" spans="1:37" s="9" customFormat="1" ht="16.5" customHeight="1">
      <c r="A47" s="33">
        <v>44</v>
      </c>
      <c r="B47" s="3"/>
      <c r="C47" s="14"/>
      <c r="D47" s="15"/>
      <c r="E47" s="72"/>
      <c r="F47" s="72"/>
      <c r="G47" s="51"/>
      <c r="H47" s="51"/>
      <c r="I47" s="39"/>
      <c r="J47" s="40"/>
      <c r="K47" s="41"/>
      <c r="L47" s="42"/>
      <c r="M47" s="43">
        <f>SUM(N47)*2.5</f>
        <v>0</v>
      </c>
      <c r="N47" s="49">
        <v>0</v>
      </c>
      <c r="O47" s="12">
        <f>SUM(G47:M47)</f>
        <v>0</v>
      </c>
      <c r="P47" s="67">
        <f>SUM(O47*6)/100</f>
        <v>0</v>
      </c>
      <c r="Q47" s="44">
        <f>SUM(P47)/2</f>
        <v>0</v>
      </c>
      <c r="R47" s="2"/>
      <c r="S47" s="2"/>
      <c r="T47" s="2"/>
      <c r="U47" s="2"/>
      <c r="V47" s="79">
        <f>SUM(P47*4)</f>
        <v>0</v>
      </c>
      <c r="W47" s="79">
        <f>SUM(R47:V47)</f>
        <v>0</v>
      </c>
      <c r="X47" s="2"/>
      <c r="Y47" s="2"/>
      <c r="Z47" s="27"/>
      <c r="AA47" s="79">
        <f>SUM(Q47*2)+SUM(X45:Y45)</f>
        <v>0</v>
      </c>
      <c r="AB47" s="2"/>
      <c r="AC47" s="2"/>
      <c r="AD47" s="80">
        <f>SUM(AB47:AC47)</f>
        <v>0</v>
      </c>
      <c r="AE47" s="7"/>
      <c r="AF47" s="7"/>
      <c r="AG47" s="7"/>
      <c r="AH47" s="7"/>
      <c r="AI47" s="7"/>
      <c r="AJ47" s="7"/>
      <c r="AK47" s="7"/>
    </row>
    <row r="48" spans="1:37" s="9" customFormat="1" ht="16.5" customHeight="1">
      <c r="A48" s="32">
        <v>45</v>
      </c>
      <c r="B48" s="3"/>
      <c r="C48" s="14"/>
      <c r="D48" s="15"/>
      <c r="E48" s="72"/>
      <c r="F48" s="72"/>
      <c r="G48" s="51"/>
      <c r="H48" s="39"/>
      <c r="I48" s="39"/>
      <c r="J48" s="39"/>
      <c r="K48" s="41"/>
      <c r="L48" s="42"/>
      <c r="M48" s="43">
        <f>SUM(N48)*2.5</f>
        <v>0</v>
      </c>
      <c r="N48" s="49">
        <v>0</v>
      </c>
      <c r="O48" s="12">
        <f>SUM(G48:M48)</f>
        <v>0</v>
      </c>
      <c r="P48" s="67">
        <f>SUM(O48*6)/100</f>
        <v>0</v>
      </c>
      <c r="Q48" s="44">
        <f>SUM(P48)/2</f>
        <v>0</v>
      </c>
      <c r="R48" s="2"/>
      <c r="S48" s="2"/>
      <c r="T48" s="2"/>
      <c r="U48" s="2"/>
      <c r="V48" s="79">
        <f>SUM(P48*4)</f>
        <v>0</v>
      </c>
      <c r="W48" s="79">
        <f>SUM(R48:V48)</f>
        <v>0</v>
      </c>
      <c r="X48" s="2"/>
      <c r="Y48" s="2"/>
      <c r="Z48" s="27"/>
      <c r="AA48" s="79">
        <f>SUM(Q48*2)+SUM(X46:Y46)</f>
        <v>0</v>
      </c>
      <c r="AB48" s="2"/>
      <c r="AC48" s="2"/>
      <c r="AD48" s="80">
        <f>SUM(AB48:AC48)</f>
        <v>0</v>
      </c>
      <c r="AE48" s="7"/>
      <c r="AF48" s="7"/>
      <c r="AG48" s="7"/>
      <c r="AH48" s="7"/>
      <c r="AI48" s="7"/>
      <c r="AJ48" s="7"/>
      <c r="AK48" s="7"/>
    </row>
    <row r="49" spans="1:37" s="9" customFormat="1" ht="16.5" customHeight="1">
      <c r="A49" s="33">
        <v>46</v>
      </c>
      <c r="B49" s="3"/>
      <c r="C49" s="14"/>
      <c r="D49" s="15"/>
      <c r="E49" s="72"/>
      <c r="F49" s="72"/>
      <c r="G49" s="51"/>
      <c r="H49" s="39"/>
      <c r="I49" s="39"/>
      <c r="J49" s="39"/>
      <c r="K49" s="41"/>
      <c r="L49" s="42"/>
      <c r="M49" s="43">
        <f>SUM(N49)*2.5</f>
        <v>0</v>
      </c>
      <c r="N49" s="49">
        <v>0</v>
      </c>
      <c r="O49" s="12">
        <f>SUM(G49:M49)</f>
        <v>0</v>
      </c>
      <c r="P49" s="67">
        <f>SUM(O49*6)/100</f>
        <v>0</v>
      </c>
      <c r="Q49" s="44">
        <f>SUM(P49)/2</f>
        <v>0</v>
      </c>
      <c r="R49" s="2"/>
      <c r="S49" s="2"/>
      <c r="T49" s="2"/>
      <c r="U49" s="2"/>
      <c r="V49" s="79">
        <f>SUM(P49*4)</f>
        <v>0</v>
      </c>
      <c r="W49" s="79">
        <f>SUM(R49:V49)</f>
        <v>0</v>
      </c>
      <c r="X49" s="2"/>
      <c r="Y49" s="2"/>
      <c r="Z49" s="27"/>
      <c r="AA49" s="79">
        <f>SUM(Q49*2)+SUM(X47:Y47)</f>
        <v>0</v>
      </c>
      <c r="AB49" s="2"/>
      <c r="AC49" s="2"/>
      <c r="AD49" s="80">
        <f>SUM(AB49:AC49)</f>
        <v>0</v>
      </c>
      <c r="AE49" s="7"/>
      <c r="AF49" s="7"/>
      <c r="AG49" s="7"/>
      <c r="AH49" s="7"/>
      <c r="AI49" s="7"/>
      <c r="AJ49" s="7"/>
      <c r="AK49" s="7"/>
    </row>
    <row r="50" spans="1:37" s="9" customFormat="1" ht="16.5" customHeight="1">
      <c r="A50" s="32">
        <v>47</v>
      </c>
      <c r="B50" s="3"/>
      <c r="C50" s="14"/>
      <c r="D50" s="15"/>
      <c r="E50" s="72"/>
      <c r="F50" s="72"/>
      <c r="G50" s="51"/>
      <c r="H50" s="39"/>
      <c r="I50" s="39"/>
      <c r="J50" s="40"/>
      <c r="K50" s="41"/>
      <c r="L50" s="42"/>
      <c r="M50" s="43">
        <f>SUM(N50)*2.5</f>
        <v>0</v>
      </c>
      <c r="N50" s="49">
        <v>0</v>
      </c>
      <c r="O50" s="12">
        <f>SUM(G50:M50)</f>
        <v>0</v>
      </c>
      <c r="P50" s="67">
        <f>SUM(O50*6)/100</f>
        <v>0</v>
      </c>
      <c r="Q50" s="44">
        <f>SUM(P50)/2</f>
        <v>0</v>
      </c>
      <c r="R50" s="2"/>
      <c r="S50" s="2"/>
      <c r="T50" s="2"/>
      <c r="U50" s="2"/>
      <c r="V50" s="79">
        <f>SUM(P50*4)</f>
        <v>0</v>
      </c>
      <c r="W50" s="79">
        <f>SUM(R50:V50)</f>
        <v>0</v>
      </c>
      <c r="X50" s="2"/>
      <c r="Y50" s="2"/>
      <c r="Z50" s="27"/>
      <c r="AA50" s="79">
        <f>SUM(Q50*2)+SUM(X48:Y48)</f>
        <v>0</v>
      </c>
      <c r="AB50" s="2"/>
      <c r="AC50" s="2"/>
      <c r="AD50" s="80">
        <f>SUM(AB50:AC50)</f>
        <v>0</v>
      </c>
      <c r="AE50" s="7"/>
      <c r="AF50" s="7"/>
      <c r="AG50" s="7"/>
      <c r="AH50" s="7"/>
      <c r="AI50" s="7"/>
      <c r="AJ50" s="7"/>
      <c r="AK50" s="7"/>
    </row>
    <row r="51" spans="1:37" ht="16.5" customHeight="1">
      <c r="A51" s="33">
        <v>48</v>
      </c>
      <c r="B51" s="3"/>
      <c r="C51" s="14"/>
      <c r="D51" s="15"/>
      <c r="E51" s="72"/>
      <c r="F51" s="72"/>
      <c r="G51" s="51"/>
      <c r="H51" s="39"/>
      <c r="I51" s="39"/>
      <c r="J51" s="39"/>
      <c r="K51" s="41"/>
      <c r="L51" s="42"/>
      <c r="M51" s="48">
        <f>SUM(N51)*2.5</f>
        <v>0</v>
      </c>
      <c r="N51" s="49">
        <v>0</v>
      </c>
      <c r="O51" s="11">
        <f>SUM(G51:M51)</f>
        <v>0</v>
      </c>
      <c r="P51" s="67">
        <f>SUM(O51*6)/100</f>
        <v>0</v>
      </c>
      <c r="Q51" s="44">
        <f>SUM(P51)/2</f>
        <v>0</v>
      </c>
      <c r="R51" s="2"/>
      <c r="S51" s="2"/>
      <c r="T51" s="2"/>
      <c r="U51" s="2"/>
      <c r="V51" s="79">
        <f>SUM(P51*4)</f>
        <v>0</v>
      </c>
      <c r="W51" s="79">
        <f>SUM(R51:V51)</f>
        <v>0</v>
      </c>
      <c r="X51" s="2"/>
      <c r="Y51" s="2"/>
      <c r="Z51" s="27"/>
      <c r="AA51" s="79">
        <f>SUM(Q51*2)+SUM(X49:Y49)</f>
        <v>0</v>
      </c>
      <c r="AB51" s="2"/>
      <c r="AC51" s="2"/>
      <c r="AD51" s="80">
        <f>SUM(AB51:AC51)</f>
        <v>0</v>
      </c>
      <c r="AE51" s="7"/>
      <c r="AF51" s="7"/>
      <c r="AG51" s="7"/>
      <c r="AH51" s="7"/>
      <c r="AI51" s="7"/>
      <c r="AJ51" s="7"/>
      <c r="AK51" s="7"/>
    </row>
    <row r="52" spans="1:37" ht="16.5" customHeight="1">
      <c r="A52" s="32">
        <v>49</v>
      </c>
      <c r="B52" s="3"/>
      <c r="C52" s="14"/>
      <c r="D52" s="15"/>
      <c r="E52" s="72"/>
      <c r="F52" s="72"/>
      <c r="G52" s="51"/>
      <c r="H52" s="39"/>
      <c r="I52" s="46"/>
      <c r="J52" s="39"/>
      <c r="K52" s="41"/>
      <c r="L52" s="42"/>
      <c r="M52" s="48">
        <f>SUM(N52)*2.5</f>
        <v>0</v>
      </c>
      <c r="N52" s="49">
        <v>0</v>
      </c>
      <c r="O52" s="11">
        <f>SUM(G52:M52)</f>
        <v>0</v>
      </c>
      <c r="P52" s="67">
        <f>SUM(O52*6)/100</f>
        <v>0</v>
      </c>
      <c r="Q52" s="44">
        <f>SUM(P52)/2</f>
        <v>0</v>
      </c>
      <c r="R52" s="2"/>
      <c r="S52" s="2"/>
      <c r="T52" s="2"/>
      <c r="U52" s="2"/>
      <c r="V52" s="79">
        <f>SUM(P52*4)</f>
        <v>0</v>
      </c>
      <c r="W52" s="79">
        <f>SUM(R52:V52)</f>
        <v>0</v>
      </c>
      <c r="X52" s="2"/>
      <c r="Y52" s="2"/>
      <c r="Z52" s="27"/>
      <c r="AA52" s="79">
        <f>SUM(Q52*2)+SUM(X50:Y50)</f>
        <v>0</v>
      </c>
      <c r="AB52" s="2"/>
      <c r="AC52" s="2"/>
      <c r="AD52" s="80">
        <f>SUM(AB52:AC52)</f>
        <v>0</v>
      </c>
      <c r="AE52" s="7"/>
      <c r="AF52" s="7"/>
      <c r="AG52" s="7"/>
      <c r="AH52" s="7"/>
      <c r="AI52" s="7"/>
      <c r="AJ52" s="7"/>
      <c r="AK52" s="7"/>
    </row>
    <row r="53" spans="1:37" ht="16.5" customHeight="1" thickBot="1">
      <c r="A53" s="33">
        <v>50</v>
      </c>
      <c r="B53" s="18"/>
      <c r="C53" s="19"/>
      <c r="D53" s="20"/>
      <c r="E53" s="73"/>
      <c r="F53" s="73"/>
      <c r="G53" s="54"/>
      <c r="H53" s="55"/>
      <c r="I53" s="56"/>
      <c r="J53" s="57"/>
      <c r="K53" s="55"/>
      <c r="L53" s="55"/>
      <c r="M53" s="58">
        <f>SUM(N53)*2.5</f>
        <v>0</v>
      </c>
      <c r="N53" s="59">
        <v>0</v>
      </c>
      <c r="O53" s="21">
        <f>SUM(G53:M53)</f>
        <v>0</v>
      </c>
      <c r="P53" s="67">
        <f>SUM(O53*6)/100</f>
        <v>0</v>
      </c>
      <c r="Q53" s="60">
        <f>SUM(P53)/2</f>
        <v>0</v>
      </c>
      <c r="R53" s="22"/>
      <c r="S53" s="22"/>
      <c r="T53" s="22"/>
      <c r="U53" s="22"/>
      <c r="V53" s="79">
        <f>SUM(P53*4)</f>
        <v>0</v>
      </c>
      <c r="W53" s="79">
        <f>SUM(R53:V53)</f>
        <v>0</v>
      </c>
      <c r="X53" s="22"/>
      <c r="Y53" s="22"/>
      <c r="Z53" s="85"/>
      <c r="AA53" s="79">
        <f>SUM(Q53*2)+SUM(X51:Y51)</f>
        <v>0</v>
      </c>
      <c r="AB53" s="22"/>
      <c r="AC53" s="22"/>
      <c r="AD53" s="80">
        <f>SUM(AB53:AC53)</f>
        <v>0</v>
      </c>
      <c r="AE53" s="23"/>
      <c r="AF53" s="23"/>
      <c r="AG53" s="23"/>
      <c r="AH53" s="23"/>
      <c r="AI53" s="23"/>
      <c r="AJ53" s="23"/>
      <c r="AK53" s="23"/>
    </row>
  </sheetData>
  <sheetProtection/>
  <autoFilter ref="A3:AK53"/>
  <mergeCells count="28">
    <mergeCell ref="AL2:AL3"/>
    <mergeCell ref="AM2:AM3"/>
    <mergeCell ref="A1:AK1"/>
    <mergeCell ref="A2:A3"/>
    <mergeCell ref="AI2:AI3"/>
    <mergeCell ref="AJ2:AJ3"/>
    <mergeCell ref="AF2:AF3"/>
    <mergeCell ref="N2:N3"/>
    <mergeCell ref="AD2:AD3"/>
    <mergeCell ref="B2:B3"/>
    <mergeCell ref="D2:D3"/>
    <mergeCell ref="G2:L2"/>
    <mergeCell ref="AG2:AG3"/>
    <mergeCell ref="AE2:AE3"/>
    <mergeCell ref="Q2:Q3"/>
    <mergeCell ref="AA2:AA3"/>
    <mergeCell ref="AB2:AB3"/>
    <mergeCell ref="AC2:AC3"/>
    <mergeCell ref="P2:P3"/>
    <mergeCell ref="O2:O3"/>
    <mergeCell ref="AK2:AK3"/>
    <mergeCell ref="AH2:AH3"/>
    <mergeCell ref="R2:R3"/>
    <mergeCell ref="S2:S3"/>
    <mergeCell ref="T2:T3"/>
    <mergeCell ref="U2:U3"/>
    <mergeCell ref="X2:X3"/>
    <mergeCell ref="Y2:Y3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dcterms:created xsi:type="dcterms:W3CDTF">2012-09-06T06:58:08Z</dcterms:created>
  <dcterms:modified xsi:type="dcterms:W3CDTF">2014-11-23T22:56:23Z</dcterms:modified>
  <cp:category/>
  <cp:version/>
  <cp:contentType/>
  <cp:contentStatus/>
</cp:coreProperties>
</file>