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<sst xmlns="http://schemas.openxmlformats.org/spreadsheetml/2006/main" count="252" uniqueCount="102">
  <si>
    <t>miejsce</t>
  </si>
  <si>
    <t>Nazwisko i Imię</t>
  </si>
  <si>
    <t>JANUSZEWSKA JULIA</t>
  </si>
  <si>
    <t>HARKOWSKI MAREK</t>
  </si>
  <si>
    <t xml:space="preserve">TURNIEJ </t>
  </si>
  <si>
    <t>KONTRYMOWICZ MIECZYSŁAW</t>
  </si>
  <si>
    <t>SOWUL ELKE</t>
  </si>
  <si>
    <t>CZYŻ DOMINIK</t>
  </si>
  <si>
    <t>I</t>
  </si>
  <si>
    <t>II</t>
  </si>
  <si>
    <t>III</t>
  </si>
  <si>
    <t>IV</t>
  </si>
  <si>
    <t>V</t>
  </si>
  <si>
    <t>VI</t>
  </si>
  <si>
    <t>ilość gier</t>
  </si>
  <si>
    <t>DĄBKOWSKA EWA</t>
  </si>
  <si>
    <t>TOTALL (pkt z turnieju + ilość gier)</t>
  </si>
  <si>
    <t>pkt doliczane w TOP 24 - I runda</t>
  </si>
  <si>
    <t>pkt doliczane w TOP 24/2 w II runda</t>
  </si>
  <si>
    <t>K</t>
  </si>
  <si>
    <t>M</t>
  </si>
  <si>
    <t>DYBIŃSKI CEZARY</t>
  </si>
  <si>
    <t>SZYJKA JANUSZ</t>
  </si>
  <si>
    <t>SZULGACZ SYLWESTER</t>
  </si>
  <si>
    <t>HAWRYLIK WOJCIECH SENIOR</t>
  </si>
  <si>
    <t>HAWRYLIK WOJCIECH JUNIOR</t>
  </si>
  <si>
    <t>KWIATKOWSKI MAREK</t>
  </si>
  <si>
    <t>SZORC RAFAŁ</t>
  </si>
  <si>
    <t>YEARWOOD ALLAN</t>
  </si>
  <si>
    <t>KOZIKOWSKI PRZEMYSŁAW</t>
  </si>
  <si>
    <t>LACHOWICZ JACEK</t>
  </si>
  <si>
    <t>WARCABA JAKUB</t>
  </si>
  <si>
    <t>RYGIEL ROMAN</t>
  </si>
  <si>
    <t>Z</t>
  </si>
  <si>
    <t>C</t>
  </si>
  <si>
    <t>DOLEGA AGNIESZKA</t>
  </si>
  <si>
    <t>ŁAZARECKI MACIEJ</t>
  </si>
  <si>
    <t>3 pkt za każdą grę</t>
  </si>
  <si>
    <t>KŁOSZEWSKI ZBIGNIEW</t>
  </si>
  <si>
    <t>F</t>
  </si>
  <si>
    <t>LP</t>
  </si>
  <si>
    <t>PROTOKOWICZ ALICJA</t>
  </si>
  <si>
    <t>BEDNAROWSKI ROBERT</t>
  </si>
  <si>
    <t>LANGOWSKA ELA</t>
  </si>
  <si>
    <t>SOWUL KLAUDIA</t>
  </si>
  <si>
    <t>STASIEWICZ TOMASZ</t>
  </si>
  <si>
    <t>MAJEWSKI PIOTR</t>
  </si>
  <si>
    <t>SARNACKA ZOFIA</t>
  </si>
  <si>
    <t>LANGOWSKI KRZYSZTOF</t>
  </si>
  <si>
    <t>ZYGAS ANDRZEJ</t>
  </si>
  <si>
    <t>SKOBODZIŃSKA MARLENA</t>
  </si>
  <si>
    <t>WUJTEWICZ JANUSZ</t>
  </si>
  <si>
    <t>KOZŁOWSKI DARIUSZ</t>
  </si>
  <si>
    <t>HUSZCZA KRZYSZTOF</t>
  </si>
  <si>
    <t>STOPIERZYŃSKI STANISŁAW</t>
  </si>
  <si>
    <t>FREBEE</t>
  </si>
  <si>
    <t>I RUNDA</t>
  </si>
  <si>
    <t>II RUNDA</t>
  </si>
  <si>
    <t>FINAŁ</t>
  </si>
  <si>
    <t>SUMA I RUNDA</t>
  </si>
  <si>
    <t>SUMA II RUNDA</t>
  </si>
  <si>
    <t>SUMA III RUNDA</t>
  </si>
  <si>
    <t>WIŚNIEWSKI ZBIGNIEW</t>
  </si>
  <si>
    <t>Miejsce</t>
  </si>
  <si>
    <t>Pkt</t>
  </si>
  <si>
    <t>GUMIŃSKI TOMASZ</t>
  </si>
  <si>
    <t>DROZDZIEL MARTA</t>
  </si>
  <si>
    <t>SZORC WOJCIECH</t>
  </si>
  <si>
    <t>GRZESIEK</t>
  </si>
  <si>
    <t>MIŚ PIOTR</t>
  </si>
  <si>
    <t>DUSZCZYK KAROL</t>
  </si>
  <si>
    <t>ŻARNA DANIEL</t>
  </si>
  <si>
    <t>PAWLUKOWICZ JERZY</t>
  </si>
  <si>
    <t>ROMASIUK OREST</t>
  </si>
  <si>
    <t>STRZELECKI ZBIGNIEW</t>
  </si>
  <si>
    <t>ARENTOWICZ JOANNA</t>
  </si>
  <si>
    <t>SKOBODZINSKI KACPER</t>
  </si>
  <si>
    <t>SOWUL PAULINA</t>
  </si>
  <si>
    <t>KOTOWSKA MARIOLA</t>
  </si>
  <si>
    <t>WIŚNIEWSKA DOROTA</t>
  </si>
  <si>
    <t>SCHMIDT AGNIESZKA</t>
  </si>
  <si>
    <t>URBAŃSKA ELŻBIETA</t>
  </si>
  <si>
    <t>DROZD ROBERT</t>
  </si>
  <si>
    <t>STANKIEWICZ IRENEUSZ</t>
  </si>
  <si>
    <t>MARCZEWSKI GRZEGORZ</t>
  </si>
  <si>
    <t>KOWALCZYK SEBASTIAN</t>
  </si>
  <si>
    <t>ORZECHOWSKI ARTUR</t>
  </si>
  <si>
    <t>KRUTCZENKO ROBERT</t>
  </si>
  <si>
    <t>SZEMPLIŃSKI SYLWESTER</t>
  </si>
  <si>
    <t>ZMYSŁOWSKI FILIP</t>
  </si>
  <si>
    <t>PARDA KRZYSZTOF</t>
  </si>
  <si>
    <t>SZCZĘSNY GRZEGORZ</t>
  </si>
  <si>
    <t>PUCHALSKI GRZEGORZ</t>
  </si>
  <si>
    <t>SZWERTNER EDWARD</t>
  </si>
  <si>
    <t>KRZYŻANEK JACEK</t>
  </si>
  <si>
    <t>KOTOWSKI MARIUSZ</t>
  </si>
  <si>
    <t>Klasyfikacja generalna CTBHelios IX</t>
  </si>
  <si>
    <t>ADAMUS SZCZEPAN</t>
  </si>
  <si>
    <t>PADEREWSKI PIOTR</t>
  </si>
  <si>
    <t>TYMECKA RENATA</t>
  </si>
  <si>
    <t>CIUPINSKA ZOFIA</t>
  </si>
  <si>
    <t>MOZOL MONIKA</t>
  </si>
</sst>
</file>

<file path=xl/styles.xml><?xml version="1.0" encoding="utf-8"?>
<styleSheet xmlns="http://schemas.openxmlformats.org/spreadsheetml/2006/main">
  <numFmts count="21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4" borderId="10" xfId="0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left" vertical="center"/>
    </xf>
    <xf numFmtId="0" fontId="22" fillId="26" borderId="10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24" borderId="11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28" borderId="12" xfId="0" applyFont="1" applyFill="1" applyBorder="1" applyAlignment="1">
      <alignment horizontal="center" vertical="center" textRotation="180"/>
    </xf>
    <xf numFmtId="0" fontId="22" fillId="29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left" vertical="center"/>
    </xf>
    <xf numFmtId="0" fontId="20" fillId="27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20" fillId="28" borderId="13" xfId="0" applyFont="1" applyFill="1" applyBorder="1" applyAlignment="1">
      <alignment horizontal="center" vertical="center" textRotation="18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31" borderId="11" xfId="0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/>
    </xf>
    <xf numFmtId="1" fontId="24" fillId="0" borderId="11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52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/>
    </xf>
    <xf numFmtId="0" fontId="20" fillId="31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 vertical="center"/>
    </xf>
    <xf numFmtId="176" fontId="24" fillId="24" borderId="11" xfId="0" applyNumberFormat="1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0" fillId="24" borderId="18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/>
    </xf>
    <xf numFmtId="0" fontId="27" fillId="32" borderId="21" xfId="0" applyFont="1" applyFill="1" applyBorder="1" applyAlignment="1">
      <alignment horizontal="center" vertical="center"/>
    </xf>
    <xf numFmtId="176" fontId="24" fillId="24" borderId="18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176" fontId="0" fillId="33" borderId="18" xfId="0" applyNumberFormat="1" applyFill="1" applyBorder="1" applyAlignment="1">
      <alignment horizontal="center"/>
    </xf>
    <xf numFmtId="0" fontId="24" fillId="33" borderId="16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176" fontId="24" fillId="24" borderId="10" xfId="0" applyNumberFormat="1" applyFont="1" applyFill="1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1" fillId="28" borderId="12" xfId="0" applyFont="1" applyFill="1" applyBorder="1" applyAlignment="1">
      <alignment horizontal="center" vertical="center"/>
    </xf>
    <xf numFmtId="0" fontId="21" fillId="28" borderId="13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/>
    </xf>
    <xf numFmtId="0" fontId="28" fillId="24" borderId="12" xfId="0" applyNumberFormat="1" applyFont="1" applyFill="1" applyBorder="1" applyAlignment="1">
      <alignment horizontal="center" vertical="center" textRotation="180" wrapText="1"/>
    </xf>
    <xf numFmtId="0" fontId="28" fillId="24" borderId="13" xfId="0" applyNumberFormat="1" applyFont="1" applyFill="1" applyBorder="1" applyAlignment="1">
      <alignment horizontal="center" vertical="center" textRotation="180" wrapText="1"/>
    </xf>
    <xf numFmtId="0" fontId="24" fillId="33" borderId="17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textRotation="180" wrapText="1"/>
    </xf>
    <xf numFmtId="0" fontId="20" fillId="34" borderId="13" xfId="0" applyFont="1" applyFill="1" applyBorder="1" applyAlignment="1">
      <alignment horizontal="center" vertical="center" textRotation="180" wrapText="1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20" fillId="28" borderId="25" xfId="0" applyFont="1" applyFill="1" applyBorder="1" applyAlignment="1">
      <alignment horizontal="center" vertical="center" textRotation="180"/>
    </xf>
    <xf numFmtId="0" fontId="20" fillId="28" borderId="26" xfId="0" applyFont="1" applyFill="1" applyBorder="1" applyAlignment="1">
      <alignment horizontal="center" vertical="center" textRotation="180"/>
    </xf>
    <xf numFmtId="0" fontId="20" fillId="28" borderId="12" xfId="0" applyFont="1" applyFill="1" applyBorder="1" applyAlignment="1">
      <alignment horizontal="center" vertical="center" textRotation="180"/>
    </xf>
    <xf numFmtId="0" fontId="20" fillId="28" borderId="13" xfId="0" applyFont="1" applyFill="1" applyBorder="1" applyAlignment="1">
      <alignment horizontal="center" vertical="center" textRotation="18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5"/>
  <sheetViews>
    <sheetView tabSelected="1" zoomScalePageLayoutView="0" workbookViewId="0" topLeftCell="A1">
      <selection activeCell="AA6" sqref="AA6"/>
    </sheetView>
  </sheetViews>
  <sheetFormatPr defaultColWidth="9.140625" defaultRowHeight="12.75"/>
  <cols>
    <col min="1" max="1" width="2.8515625" style="0" customWidth="1"/>
    <col min="2" max="2" width="3.00390625" style="0" bestFit="1" customWidth="1"/>
    <col min="3" max="3" width="3.00390625" style="0" customWidth="1"/>
    <col min="4" max="4" width="26.7109375" style="0" bestFit="1" customWidth="1"/>
    <col min="5" max="5" width="3.57421875" style="0" customWidth="1"/>
    <col min="6" max="10" width="3.28125" style="0" bestFit="1" customWidth="1"/>
    <col min="11" max="11" width="6.00390625" style="0" bestFit="1" customWidth="1"/>
    <col min="12" max="12" width="3.28125" style="0" bestFit="1" customWidth="1"/>
    <col min="13" max="13" width="7.140625" style="0" customWidth="1"/>
    <col min="14" max="14" width="4.7109375" style="1" customWidth="1"/>
    <col min="15" max="15" width="5.00390625" style="0" customWidth="1"/>
    <col min="16" max="19" width="5.7109375" style="0" customWidth="1"/>
    <col min="20" max="21" width="6.421875" style="0" customWidth="1"/>
    <col min="22" max="24" width="5.7109375" style="0" customWidth="1"/>
    <col min="25" max="25" width="6.57421875" style="0" customWidth="1"/>
    <col min="26" max="27" width="5.7109375" style="0" customWidth="1"/>
    <col min="28" max="28" width="6.57421875" style="0" customWidth="1"/>
    <col min="29" max="35" width="3.7109375" style="0" customWidth="1"/>
  </cols>
  <sheetData>
    <row r="1" spans="1:35" ht="48.75" customHeight="1" thickBot="1">
      <c r="A1" s="87" t="s">
        <v>96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</row>
    <row r="2" spans="1:37" ht="12.75" customHeight="1">
      <c r="A2" s="89" t="s">
        <v>40</v>
      </c>
      <c r="B2" s="91" t="s">
        <v>0</v>
      </c>
      <c r="C2" s="13"/>
      <c r="D2" s="77" t="s">
        <v>1</v>
      </c>
      <c r="E2" s="79" t="s">
        <v>4</v>
      </c>
      <c r="F2" s="79"/>
      <c r="G2" s="79"/>
      <c r="H2" s="79"/>
      <c r="I2" s="79"/>
      <c r="J2" s="79"/>
      <c r="K2" s="42"/>
      <c r="L2" s="91" t="s">
        <v>14</v>
      </c>
      <c r="M2" s="83" t="s">
        <v>16</v>
      </c>
      <c r="N2" s="80" t="s">
        <v>17</v>
      </c>
      <c r="O2" s="80" t="s">
        <v>18</v>
      </c>
      <c r="P2" s="75" t="s">
        <v>56</v>
      </c>
      <c r="Q2" s="75" t="s">
        <v>56</v>
      </c>
      <c r="R2" s="75" t="s">
        <v>56</v>
      </c>
      <c r="S2" s="75" t="s">
        <v>56</v>
      </c>
      <c r="T2" s="45"/>
      <c r="U2" s="45"/>
      <c r="V2" s="75" t="s">
        <v>57</v>
      </c>
      <c r="W2" s="75" t="s">
        <v>57</v>
      </c>
      <c r="X2" s="49"/>
      <c r="Y2" s="63" t="s">
        <v>60</v>
      </c>
      <c r="Z2" s="75" t="s">
        <v>58</v>
      </c>
      <c r="AA2" s="75" t="s">
        <v>58</v>
      </c>
      <c r="AB2" s="63" t="s">
        <v>61</v>
      </c>
      <c r="AC2" s="73" t="s">
        <v>55</v>
      </c>
      <c r="AD2" s="73" t="s">
        <v>55</v>
      </c>
      <c r="AE2" s="73" t="s">
        <v>55</v>
      </c>
      <c r="AF2" s="73" t="s">
        <v>55</v>
      </c>
      <c r="AG2" s="73" t="s">
        <v>55</v>
      </c>
      <c r="AH2" s="73" t="s">
        <v>55</v>
      </c>
      <c r="AI2" s="73" t="s">
        <v>55</v>
      </c>
      <c r="AJ2" s="85" t="s">
        <v>63</v>
      </c>
      <c r="AK2" s="85" t="s">
        <v>64</v>
      </c>
    </row>
    <row r="3" spans="1:37" ht="69.75" customHeight="1" thickBot="1">
      <c r="A3" s="90"/>
      <c r="B3" s="92"/>
      <c r="C3" s="18"/>
      <c r="D3" s="78"/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4" t="s">
        <v>37</v>
      </c>
      <c r="L3" s="92"/>
      <c r="M3" s="84"/>
      <c r="N3" s="81"/>
      <c r="O3" s="81"/>
      <c r="P3" s="76"/>
      <c r="Q3" s="76"/>
      <c r="R3" s="76"/>
      <c r="S3" s="76"/>
      <c r="T3" s="46" t="s">
        <v>59</v>
      </c>
      <c r="U3" s="46"/>
      <c r="V3" s="76"/>
      <c r="W3" s="76"/>
      <c r="X3" s="50"/>
      <c r="Y3" s="82"/>
      <c r="Z3" s="76"/>
      <c r="AA3" s="76"/>
      <c r="AB3" s="82"/>
      <c r="AC3" s="74"/>
      <c r="AD3" s="74"/>
      <c r="AE3" s="74"/>
      <c r="AF3" s="74"/>
      <c r="AG3" s="74"/>
      <c r="AH3" s="74"/>
      <c r="AI3" s="74"/>
      <c r="AJ3" s="86"/>
      <c r="AK3" s="86"/>
    </row>
    <row r="4" spans="1:37" ht="15.75" customHeight="1" thickBot="1">
      <c r="A4" s="19">
        <v>1</v>
      </c>
      <c r="B4" s="3" t="s">
        <v>33</v>
      </c>
      <c r="C4" s="3" t="s">
        <v>20</v>
      </c>
      <c r="D4" s="4" t="s">
        <v>28</v>
      </c>
      <c r="E4" s="21">
        <v>38</v>
      </c>
      <c r="F4" s="52">
        <v>35</v>
      </c>
      <c r="G4" s="52">
        <v>38</v>
      </c>
      <c r="H4" s="52">
        <v>35</v>
      </c>
      <c r="I4" s="52">
        <v>38</v>
      </c>
      <c r="J4" s="52"/>
      <c r="K4" s="22">
        <f aca="true" t="shared" si="0" ref="K4:K35">SUM(L4)*2.5</f>
        <v>75</v>
      </c>
      <c r="L4" s="23">
        <v>30</v>
      </c>
      <c r="M4" s="16">
        <f aca="true" t="shared" si="1" ref="M4:M35">SUM(E4:K4)</f>
        <v>259</v>
      </c>
      <c r="N4" s="41">
        <f aca="true" t="shared" si="2" ref="N4:N35">SUM(M4*6)/100</f>
        <v>15.54</v>
      </c>
      <c r="O4" s="24">
        <f aca="true" t="shared" si="3" ref="O4:O35">SUM(N4)/2</f>
        <v>7.77</v>
      </c>
      <c r="P4" s="17"/>
      <c r="Q4" s="17"/>
      <c r="R4" s="17"/>
      <c r="S4" s="17"/>
      <c r="T4" s="47">
        <f>SUM(N4*4)</f>
        <v>62.16</v>
      </c>
      <c r="U4" s="47">
        <f aca="true" t="shared" si="4" ref="U4:U35">SUM(P4:T4)</f>
        <v>62.16</v>
      </c>
      <c r="V4" s="17"/>
      <c r="W4" s="17"/>
      <c r="X4" s="17"/>
      <c r="Y4" s="47">
        <f>SUM(O4*2)+SUM(V4:W4)</f>
        <v>15.54</v>
      </c>
      <c r="Z4" s="17"/>
      <c r="AA4" s="17"/>
      <c r="AB4" s="48">
        <f aca="true" t="shared" si="5" ref="AB4:AB35">SUM(Z4:AA4)</f>
        <v>0</v>
      </c>
      <c r="AC4" s="51">
        <v>75</v>
      </c>
      <c r="AD4" s="51">
        <v>50</v>
      </c>
      <c r="AE4" s="10">
        <v>75</v>
      </c>
      <c r="AF4" s="10">
        <v>50</v>
      </c>
      <c r="AG4" s="10">
        <v>75</v>
      </c>
      <c r="AH4" s="10"/>
      <c r="AI4" s="10"/>
      <c r="AJ4" s="55">
        <v>1</v>
      </c>
      <c r="AK4" s="54">
        <v>38</v>
      </c>
    </row>
    <row r="5" spans="1:37" ht="15.75" customHeight="1" thickBot="1">
      <c r="A5" s="20">
        <v>2</v>
      </c>
      <c r="B5" s="3" t="s">
        <v>33</v>
      </c>
      <c r="C5" s="3" t="s">
        <v>20</v>
      </c>
      <c r="D5" s="4" t="s">
        <v>5</v>
      </c>
      <c r="E5" s="39">
        <v>29</v>
      </c>
      <c r="F5" s="38">
        <v>38</v>
      </c>
      <c r="G5" s="38">
        <v>32</v>
      </c>
      <c r="H5" s="38">
        <v>32</v>
      </c>
      <c r="I5" s="38">
        <v>29</v>
      </c>
      <c r="J5" s="38"/>
      <c r="K5" s="30">
        <f t="shared" si="0"/>
        <v>75</v>
      </c>
      <c r="L5" s="23">
        <v>30</v>
      </c>
      <c r="M5" s="12">
        <f t="shared" si="1"/>
        <v>235</v>
      </c>
      <c r="N5" s="41">
        <f t="shared" si="2"/>
        <v>14.1</v>
      </c>
      <c r="O5" s="31">
        <f t="shared" si="3"/>
        <v>7.05</v>
      </c>
      <c r="P5" s="2"/>
      <c r="Q5" s="2"/>
      <c r="R5" s="2"/>
      <c r="S5" s="2"/>
      <c r="T5" s="47">
        <f aca="true" t="shared" si="6" ref="T5:T68">SUM(N5*4)</f>
        <v>56.4</v>
      </c>
      <c r="U5" s="47">
        <f t="shared" si="4"/>
        <v>56.4</v>
      </c>
      <c r="V5" s="2"/>
      <c r="W5" s="2"/>
      <c r="X5" s="17"/>
      <c r="Y5" s="47">
        <f aca="true" t="shared" si="7" ref="Y5:Y68">SUM(O5*2)+SUM(V5:W5)</f>
        <v>14.1</v>
      </c>
      <c r="Z5" s="2"/>
      <c r="AA5" s="2"/>
      <c r="AB5" s="48">
        <f t="shared" si="5"/>
        <v>0</v>
      </c>
      <c r="AC5" s="51"/>
      <c r="AD5" s="7">
        <v>75</v>
      </c>
      <c r="AE5" s="7">
        <v>25</v>
      </c>
      <c r="AF5" s="7">
        <v>25</v>
      </c>
      <c r="AG5" s="7"/>
      <c r="AH5" s="7"/>
      <c r="AI5" s="7"/>
      <c r="AJ5" s="55">
        <v>2</v>
      </c>
      <c r="AK5" s="54">
        <v>35</v>
      </c>
    </row>
    <row r="6" spans="1:37" ht="15.75" customHeight="1" thickBot="1">
      <c r="A6" s="19">
        <v>3</v>
      </c>
      <c r="B6" s="5" t="s">
        <v>34</v>
      </c>
      <c r="C6" s="5" t="s">
        <v>20</v>
      </c>
      <c r="D6" s="6" t="s">
        <v>67</v>
      </c>
      <c r="E6" s="32">
        <v>32</v>
      </c>
      <c r="F6" s="38">
        <v>29</v>
      </c>
      <c r="G6" s="38">
        <v>38</v>
      </c>
      <c r="H6" s="38">
        <v>38</v>
      </c>
      <c r="I6" s="38">
        <v>16</v>
      </c>
      <c r="J6" s="38"/>
      <c r="K6" s="30">
        <f t="shared" si="0"/>
        <v>75</v>
      </c>
      <c r="L6" s="23">
        <v>30</v>
      </c>
      <c r="M6" s="12">
        <f t="shared" si="1"/>
        <v>228</v>
      </c>
      <c r="N6" s="41">
        <f t="shared" si="2"/>
        <v>13.68</v>
      </c>
      <c r="O6" s="31">
        <f t="shared" si="3"/>
        <v>6.84</v>
      </c>
      <c r="P6" s="2"/>
      <c r="Q6" s="2"/>
      <c r="R6" s="2"/>
      <c r="S6" s="2"/>
      <c r="T6" s="47">
        <f t="shared" si="6"/>
        <v>54.72</v>
      </c>
      <c r="U6" s="47">
        <f t="shared" si="4"/>
        <v>54.72</v>
      </c>
      <c r="V6" s="2"/>
      <c r="W6" s="2"/>
      <c r="X6" s="17"/>
      <c r="Y6" s="47">
        <f t="shared" si="7"/>
        <v>13.68</v>
      </c>
      <c r="Z6" s="2"/>
      <c r="AA6" s="2"/>
      <c r="AB6" s="48">
        <f t="shared" si="5"/>
        <v>0</v>
      </c>
      <c r="AC6" s="10">
        <v>25</v>
      </c>
      <c r="AD6" s="8"/>
      <c r="AE6" s="7">
        <v>75</v>
      </c>
      <c r="AF6" s="7">
        <v>75</v>
      </c>
      <c r="AG6" s="7"/>
      <c r="AH6" s="7"/>
      <c r="AI6" s="7"/>
      <c r="AJ6" s="55">
        <v>3</v>
      </c>
      <c r="AK6" s="54">
        <v>32</v>
      </c>
    </row>
    <row r="7" spans="1:37" ht="15.75" customHeight="1" thickBot="1">
      <c r="A7" s="20">
        <v>4</v>
      </c>
      <c r="B7" s="3" t="s">
        <v>33</v>
      </c>
      <c r="C7" s="3" t="s">
        <v>20</v>
      </c>
      <c r="D7" s="4" t="s">
        <v>21</v>
      </c>
      <c r="E7" s="39">
        <v>23</v>
      </c>
      <c r="F7" s="38">
        <v>20</v>
      </c>
      <c r="G7" s="38">
        <v>29</v>
      </c>
      <c r="H7" s="38">
        <v>38</v>
      </c>
      <c r="I7" s="38">
        <v>32</v>
      </c>
      <c r="J7" s="38"/>
      <c r="K7" s="30">
        <f t="shared" si="0"/>
        <v>75</v>
      </c>
      <c r="L7" s="23">
        <v>30</v>
      </c>
      <c r="M7" s="12">
        <f t="shared" si="1"/>
        <v>217</v>
      </c>
      <c r="N7" s="41">
        <f t="shared" si="2"/>
        <v>13.02</v>
      </c>
      <c r="O7" s="31">
        <f t="shared" si="3"/>
        <v>6.51</v>
      </c>
      <c r="P7" s="2"/>
      <c r="Q7" s="2"/>
      <c r="R7" s="2"/>
      <c r="S7" s="2"/>
      <c r="T7" s="47">
        <f t="shared" si="6"/>
        <v>52.08</v>
      </c>
      <c r="U7" s="47">
        <f t="shared" si="4"/>
        <v>52.08</v>
      </c>
      <c r="V7" s="2"/>
      <c r="W7" s="2"/>
      <c r="X7" s="17"/>
      <c r="Y7" s="47">
        <f t="shared" si="7"/>
        <v>13.02</v>
      </c>
      <c r="Z7" s="2"/>
      <c r="AA7" s="2"/>
      <c r="AB7" s="48">
        <f t="shared" si="5"/>
        <v>0</v>
      </c>
      <c r="AC7" s="7"/>
      <c r="AD7" s="7"/>
      <c r="AE7" s="7"/>
      <c r="AF7" s="7">
        <v>75</v>
      </c>
      <c r="AG7" s="7">
        <v>25</v>
      </c>
      <c r="AH7" s="7"/>
      <c r="AI7" s="7"/>
      <c r="AJ7" s="55">
        <v>4</v>
      </c>
      <c r="AK7" s="54">
        <v>29</v>
      </c>
    </row>
    <row r="8" spans="1:37" s="9" customFormat="1" ht="15.75" customHeight="1" thickBot="1">
      <c r="A8" s="19">
        <v>5</v>
      </c>
      <c r="B8" s="14" t="s">
        <v>39</v>
      </c>
      <c r="C8" s="14" t="s">
        <v>20</v>
      </c>
      <c r="D8" s="15" t="s">
        <v>51</v>
      </c>
      <c r="E8" s="32">
        <v>23</v>
      </c>
      <c r="F8" s="38">
        <v>38</v>
      </c>
      <c r="G8" s="38">
        <v>20</v>
      </c>
      <c r="H8" s="38">
        <v>26</v>
      </c>
      <c r="I8" s="38">
        <v>35</v>
      </c>
      <c r="J8" s="38"/>
      <c r="K8" s="30">
        <f t="shared" si="0"/>
        <v>75</v>
      </c>
      <c r="L8" s="23">
        <v>30</v>
      </c>
      <c r="M8" s="12">
        <f t="shared" si="1"/>
        <v>217</v>
      </c>
      <c r="N8" s="41">
        <f t="shared" si="2"/>
        <v>13.02</v>
      </c>
      <c r="O8" s="31">
        <f t="shared" si="3"/>
        <v>6.51</v>
      </c>
      <c r="P8" s="2"/>
      <c r="Q8" s="2"/>
      <c r="R8" s="2"/>
      <c r="S8" s="2"/>
      <c r="T8" s="47">
        <f t="shared" si="6"/>
        <v>52.08</v>
      </c>
      <c r="U8" s="47">
        <f t="shared" si="4"/>
        <v>52.08</v>
      </c>
      <c r="V8" s="2"/>
      <c r="W8" s="2"/>
      <c r="X8" s="17"/>
      <c r="Y8" s="47">
        <f t="shared" si="7"/>
        <v>13.02</v>
      </c>
      <c r="Z8" s="2"/>
      <c r="AA8" s="2"/>
      <c r="AB8" s="48">
        <f t="shared" si="5"/>
        <v>0</v>
      </c>
      <c r="AC8" s="7"/>
      <c r="AD8" s="8">
        <v>75</v>
      </c>
      <c r="AE8" s="7"/>
      <c r="AF8" s="7"/>
      <c r="AG8" s="7">
        <v>50</v>
      </c>
      <c r="AH8" s="7"/>
      <c r="AI8" s="7"/>
      <c r="AJ8" s="55">
        <v>5</v>
      </c>
      <c r="AK8" s="54">
        <v>26</v>
      </c>
    </row>
    <row r="9" spans="1:37" s="9" customFormat="1" ht="15.75" customHeight="1" thickBot="1">
      <c r="A9" s="20">
        <v>6</v>
      </c>
      <c r="B9" s="14" t="s">
        <v>39</v>
      </c>
      <c r="C9" s="14" t="s">
        <v>20</v>
      </c>
      <c r="D9" s="15" t="s">
        <v>98</v>
      </c>
      <c r="E9" s="25">
        <v>38</v>
      </c>
      <c r="F9" s="38">
        <v>21</v>
      </c>
      <c r="G9" s="33">
        <v>38</v>
      </c>
      <c r="H9" s="26">
        <v>14</v>
      </c>
      <c r="I9" s="28">
        <v>29</v>
      </c>
      <c r="J9" s="29"/>
      <c r="K9" s="35">
        <f t="shared" si="0"/>
        <v>75</v>
      </c>
      <c r="L9" s="23">
        <v>30</v>
      </c>
      <c r="M9" s="11">
        <f t="shared" si="1"/>
        <v>215</v>
      </c>
      <c r="N9" s="41">
        <f t="shared" si="2"/>
        <v>12.9</v>
      </c>
      <c r="O9" s="37">
        <f t="shared" si="3"/>
        <v>6.45</v>
      </c>
      <c r="P9" s="2"/>
      <c r="Q9" s="2"/>
      <c r="R9" s="2"/>
      <c r="S9" s="2"/>
      <c r="T9" s="47">
        <f t="shared" si="6"/>
        <v>51.6</v>
      </c>
      <c r="U9" s="47">
        <f t="shared" si="4"/>
        <v>51.6</v>
      </c>
      <c r="V9" s="2"/>
      <c r="W9" s="2"/>
      <c r="X9" s="17"/>
      <c r="Y9" s="47">
        <f t="shared" si="7"/>
        <v>12.9</v>
      </c>
      <c r="Z9" s="2"/>
      <c r="AA9" s="2"/>
      <c r="AB9" s="48">
        <f t="shared" si="5"/>
        <v>0</v>
      </c>
      <c r="AC9" s="7">
        <v>75</v>
      </c>
      <c r="AD9" s="8"/>
      <c r="AE9" s="7">
        <v>75</v>
      </c>
      <c r="AF9" s="7"/>
      <c r="AG9" s="7"/>
      <c r="AH9" s="7"/>
      <c r="AI9" s="7"/>
      <c r="AJ9" s="55">
        <v>6</v>
      </c>
      <c r="AK9" s="54">
        <v>23</v>
      </c>
    </row>
    <row r="10" spans="1:37" ht="15.75" customHeight="1" thickBot="1">
      <c r="A10" s="19">
        <v>7</v>
      </c>
      <c r="B10" s="14" t="s">
        <v>39</v>
      </c>
      <c r="C10" s="14" t="s">
        <v>20</v>
      </c>
      <c r="D10" s="15" t="s">
        <v>32</v>
      </c>
      <c r="E10" s="38">
        <v>18</v>
      </c>
      <c r="F10" s="38">
        <v>29</v>
      </c>
      <c r="G10" s="26">
        <v>35</v>
      </c>
      <c r="H10" s="27">
        <v>35</v>
      </c>
      <c r="I10" s="28">
        <v>18</v>
      </c>
      <c r="J10" s="29"/>
      <c r="K10" s="30">
        <f t="shared" si="0"/>
        <v>75</v>
      </c>
      <c r="L10" s="23">
        <v>30</v>
      </c>
      <c r="M10" s="12">
        <f t="shared" si="1"/>
        <v>210</v>
      </c>
      <c r="N10" s="41">
        <f t="shared" si="2"/>
        <v>12.6</v>
      </c>
      <c r="O10" s="31">
        <f t="shared" si="3"/>
        <v>6.3</v>
      </c>
      <c r="P10" s="2"/>
      <c r="Q10" s="2"/>
      <c r="R10" s="2"/>
      <c r="S10" s="2"/>
      <c r="T10" s="47">
        <f t="shared" si="6"/>
        <v>50.4</v>
      </c>
      <c r="U10" s="47">
        <f t="shared" si="4"/>
        <v>50.4</v>
      </c>
      <c r="V10" s="2"/>
      <c r="W10" s="2"/>
      <c r="X10" s="17"/>
      <c r="Y10" s="47">
        <f t="shared" si="7"/>
        <v>12.6</v>
      </c>
      <c r="Z10" s="2"/>
      <c r="AA10" s="2"/>
      <c r="AB10" s="48">
        <f t="shared" si="5"/>
        <v>0</v>
      </c>
      <c r="AC10" s="7"/>
      <c r="AD10" s="7"/>
      <c r="AE10" s="7">
        <v>50</v>
      </c>
      <c r="AF10" s="7">
        <v>50</v>
      </c>
      <c r="AG10" s="7"/>
      <c r="AH10" s="7"/>
      <c r="AI10" s="7"/>
      <c r="AJ10" s="55">
        <v>7</v>
      </c>
      <c r="AK10" s="54">
        <v>20</v>
      </c>
    </row>
    <row r="11" spans="1:37" ht="15.75" customHeight="1" thickBot="1">
      <c r="A11" s="20">
        <v>8</v>
      </c>
      <c r="B11" s="3" t="s">
        <v>33</v>
      </c>
      <c r="C11" s="3" t="s">
        <v>19</v>
      </c>
      <c r="D11" s="4" t="s">
        <v>6</v>
      </c>
      <c r="E11" s="25">
        <v>26</v>
      </c>
      <c r="F11" s="26">
        <v>26</v>
      </c>
      <c r="G11" s="26">
        <v>35</v>
      </c>
      <c r="H11" s="27">
        <v>26</v>
      </c>
      <c r="I11" s="28">
        <v>20</v>
      </c>
      <c r="J11" s="29"/>
      <c r="K11" s="30">
        <f t="shared" si="0"/>
        <v>75</v>
      </c>
      <c r="L11" s="23">
        <v>30</v>
      </c>
      <c r="M11" s="12">
        <f t="shared" si="1"/>
        <v>208</v>
      </c>
      <c r="N11" s="41">
        <f t="shared" si="2"/>
        <v>12.48</v>
      </c>
      <c r="O11" s="31">
        <f t="shared" si="3"/>
        <v>6.24</v>
      </c>
      <c r="P11" s="2"/>
      <c r="Q11" s="2"/>
      <c r="R11" s="2"/>
      <c r="S11" s="2"/>
      <c r="T11" s="47">
        <f t="shared" si="6"/>
        <v>49.92</v>
      </c>
      <c r="U11" s="47">
        <f t="shared" si="4"/>
        <v>49.92</v>
      </c>
      <c r="V11" s="2"/>
      <c r="W11" s="2"/>
      <c r="X11" s="17"/>
      <c r="Y11" s="47">
        <f t="shared" si="7"/>
        <v>12.48</v>
      </c>
      <c r="Z11" s="2"/>
      <c r="AA11" s="2"/>
      <c r="AB11" s="48">
        <f t="shared" si="5"/>
        <v>0</v>
      </c>
      <c r="AC11" s="7"/>
      <c r="AD11" s="8"/>
      <c r="AE11" s="7">
        <v>50</v>
      </c>
      <c r="AF11" s="7"/>
      <c r="AG11" s="7"/>
      <c r="AH11" s="7"/>
      <c r="AI11" s="7"/>
      <c r="AJ11" s="55">
        <v>8</v>
      </c>
      <c r="AK11" s="54">
        <v>18</v>
      </c>
    </row>
    <row r="12" spans="1:37" ht="15.75" customHeight="1" thickBot="1">
      <c r="A12" s="19">
        <v>9</v>
      </c>
      <c r="B12" s="5" t="s">
        <v>34</v>
      </c>
      <c r="C12" s="5" t="s">
        <v>20</v>
      </c>
      <c r="D12" s="6" t="s">
        <v>30</v>
      </c>
      <c r="E12" s="25">
        <v>29</v>
      </c>
      <c r="F12" s="26">
        <v>29</v>
      </c>
      <c r="G12" s="33">
        <v>23</v>
      </c>
      <c r="H12" s="26">
        <v>23</v>
      </c>
      <c r="I12" s="28">
        <v>23</v>
      </c>
      <c r="J12" s="29"/>
      <c r="K12" s="30">
        <f t="shared" si="0"/>
        <v>75</v>
      </c>
      <c r="L12" s="23">
        <v>30</v>
      </c>
      <c r="M12" s="12">
        <f t="shared" si="1"/>
        <v>202</v>
      </c>
      <c r="N12" s="41">
        <f t="shared" si="2"/>
        <v>12.12</v>
      </c>
      <c r="O12" s="31">
        <f t="shared" si="3"/>
        <v>6.06</v>
      </c>
      <c r="P12" s="2"/>
      <c r="Q12" s="2"/>
      <c r="R12" s="2"/>
      <c r="S12" s="2"/>
      <c r="T12" s="47">
        <f t="shared" si="6"/>
        <v>48.48</v>
      </c>
      <c r="U12" s="47">
        <f t="shared" si="4"/>
        <v>48.48</v>
      </c>
      <c r="V12" s="2"/>
      <c r="W12" s="2"/>
      <c r="X12" s="17"/>
      <c r="Y12" s="47">
        <f t="shared" si="7"/>
        <v>12.12</v>
      </c>
      <c r="Z12" s="2"/>
      <c r="AA12" s="2"/>
      <c r="AB12" s="48">
        <f t="shared" si="5"/>
        <v>0</v>
      </c>
      <c r="AC12" s="7"/>
      <c r="AD12" s="8"/>
      <c r="AE12" s="7"/>
      <c r="AF12" s="7"/>
      <c r="AG12" s="7"/>
      <c r="AH12" s="7"/>
      <c r="AI12" s="7"/>
      <c r="AJ12" s="55">
        <v>9</v>
      </c>
      <c r="AK12" s="54">
        <v>16</v>
      </c>
    </row>
    <row r="13" spans="1:37" ht="15.75" customHeight="1" thickBot="1">
      <c r="A13" s="20">
        <v>10</v>
      </c>
      <c r="B13" s="5" t="s">
        <v>34</v>
      </c>
      <c r="C13" s="5" t="s">
        <v>20</v>
      </c>
      <c r="D13" s="6" t="s">
        <v>31</v>
      </c>
      <c r="E13" s="32">
        <v>38</v>
      </c>
      <c r="F13" s="38">
        <v>18</v>
      </c>
      <c r="G13" s="26">
        <v>32</v>
      </c>
      <c r="H13" s="27">
        <v>18</v>
      </c>
      <c r="I13" s="28">
        <v>20</v>
      </c>
      <c r="J13" s="29"/>
      <c r="K13" s="30">
        <f t="shared" si="0"/>
        <v>75</v>
      </c>
      <c r="L13" s="23">
        <v>30</v>
      </c>
      <c r="M13" s="12">
        <f t="shared" si="1"/>
        <v>201</v>
      </c>
      <c r="N13" s="41">
        <f t="shared" si="2"/>
        <v>12.06</v>
      </c>
      <c r="O13" s="31">
        <f t="shared" si="3"/>
        <v>6.03</v>
      </c>
      <c r="P13" s="2"/>
      <c r="Q13" s="2"/>
      <c r="R13" s="2"/>
      <c r="S13" s="2"/>
      <c r="T13" s="47">
        <f t="shared" si="6"/>
        <v>48.24</v>
      </c>
      <c r="U13" s="47">
        <f t="shared" si="4"/>
        <v>48.24</v>
      </c>
      <c r="V13" s="2"/>
      <c r="W13" s="2"/>
      <c r="X13" s="17"/>
      <c r="Y13" s="47">
        <f t="shared" si="7"/>
        <v>12.06</v>
      </c>
      <c r="Z13" s="2"/>
      <c r="AA13" s="2"/>
      <c r="AB13" s="48">
        <f t="shared" si="5"/>
        <v>0</v>
      </c>
      <c r="AC13" s="8">
        <v>75</v>
      </c>
      <c r="AD13" s="8"/>
      <c r="AE13" s="7">
        <v>25</v>
      </c>
      <c r="AF13" s="7"/>
      <c r="AG13" s="7"/>
      <c r="AH13" s="7"/>
      <c r="AI13" s="7"/>
      <c r="AJ13" s="55">
        <v>10</v>
      </c>
      <c r="AK13" s="54">
        <v>14</v>
      </c>
    </row>
    <row r="14" spans="1:37" ht="15.75" customHeight="1" thickBot="1">
      <c r="A14" s="19">
        <v>11</v>
      </c>
      <c r="B14" s="5" t="s">
        <v>34</v>
      </c>
      <c r="C14" s="5" t="s">
        <v>20</v>
      </c>
      <c r="D14" s="6" t="s">
        <v>29</v>
      </c>
      <c r="E14" s="25">
        <v>26</v>
      </c>
      <c r="F14" s="38">
        <v>32</v>
      </c>
      <c r="G14" s="33">
        <v>20</v>
      </c>
      <c r="H14" s="26">
        <v>12</v>
      </c>
      <c r="I14" s="28">
        <v>32</v>
      </c>
      <c r="J14" s="29"/>
      <c r="K14" s="35">
        <f t="shared" si="0"/>
        <v>75</v>
      </c>
      <c r="L14" s="36">
        <v>30</v>
      </c>
      <c r="M14" s="11">
        <f t="shared" si="1"/>
        <v>197</v>
      </c>
      <c r="N14" s="41">
        <f t="shared" si="2"/>
        <v>11.82</v>
      </c>
      <c r="O14" s="37">
        <f t="shared" si="3"/>
        <v>5.91</v>
      </c>
      <c r="P14" s="2"/>
      <c r="Q14" s="2"/>
      <c r="R14" s="2"/>
      <c r="S14" s="2"/>
      <c r="T14" s="47">
        <f t="shared" si="6"/>
        <v>47.28</v>
      </c>
      <c r="U14" s="47">
        <f t="shared" si="4"/>
        <v>47.28</v>
      </c>
      <c r="V14" s="2"/>
      <c r="W14" s="2"/>
      <c r="X14" s="17"/>
      <c r="Y14" s="47">
        <f t="shared" si="7"/>
        <v>11.82</v>
      </c>
      <c r="Z14" s="2"/>
      <c r="AA14" s="2"/>
      <c r="AB14" s="48">
        <f t="shared" si="5"/>
        <v>0</v>
      </c>
      <c r="AC14" s="8"/>
      <c r="AD14" s="8">
        <v>25</v>
      </c>
      <c r="AE14" s="7"/>
      <c r="AF14" s="7"/>
      <c r="AG14" s="7">
        <v>25</v>
      </c>
      <c r="AH14" s="7"/>
      <c r="AI14" s="7"/>
      <c r="AJ14" s="55">
        <v>11</v>
      </c>
      <c r="AK14" s="54">
        <v>12</v>
      </c>
    </row>
    <row r="15" spans="1:37" ht="15.75" customHeight="1" thickBot="1">
      <c r="A15" s="20">
        <v>12</v>
      </c>
      <c r="B15" s="14" t="s">
        <v>39</v>
      </c>
      <c r="C15" s="14" t="s">
        <v>20</v>
      </c>
      <c r="D15" s="15" t="s">
        <v>70</v>
      </c>
      <c r="E15" s="39">
        <v>20</v>
      </c>
      <c r="F15" s="38">
        <v>26</v>
      </c>
      <c r="G15" s="38">
        <v>26</v>
      </c>
      <c r="H15" s="38">
        <v>24</v>
      </c>
      <c r="I15" s="38">
        <v>20</v>
      </c>
      <c r="J15" s="38"/>
      <c r="K15" s="30">
        <f t="shared" si="0"/>
        <v>75</v>
      </c>
      <c r="L15" s="36">
        <v>30</v>
      </c>
      <c r="M15" s="12">
        <f t="shared" si="1"/>
        <v>191</v>
      </c>
      <c r="N15" s="41">
        <f t="shared" si="2"/>
        <v>11.46</v>
      </c>
      <c r="O15" s="31">
        <f t="shared" si="3"/>
        <v>5.73</v>
      </c>
      <c r="P15" s="2"/>
      <c r="Q15" s="2"/>
      <c r="R15" s="2"/>
      <c r="S15" s="2"/>
      <c r="T15" s="47">
        <f t="shared" si="6"/>
        <v>45.84</v>
      </c>
      <c r="U15" s="47">
        <f t="shared" si="4"/>
        <v>45.84</v>
      </c>
      <c r="V15" s="2"/>
      <c r="W15" s="2"/>
      <c r="X15" s="17"/>
      <c r="Y15" s="47">
        <f t="shared" si="7"/>
        <v>11.46</v>
      </c>
      <c r="Z15" s="2"/>
      <c r="AA15" s="2"/>
      <c r="AB15" s="48">
        <f t="shared" si="5"/>
        <v>0</v>
      </c>
      <c r="AC15" s="7"/>
      <c r="AD15" s="7"/>
      <c r="AE15" s="7"/>
      <c r="AF15" s="7"/>
      <c r="AG15" s="7"/>
      <c r="AH15" s="7"/>
      <c r="AI15" s="7"/>
      <c r="AJ15" s="55">
        <v>12</v>
      </c>
      <c r="AK15" s="54">
        <v>10</v>
      </c>
    </row>
    <row r="16" spans="1:37" ht="15.75" customHeight="1" thickBot="1">
      <c r="A16" s="19">
        <v>13</v>
      </c>
      <c r="B16" s="3" t="s">
        <v>33</v>
      </c>
      <c r="C16" s="3" t="s">
        <v>19</v>
      </c>
      <c r="D16" s="4" t="s">
        <v>43</v>
      </c>
      <c r="E16" s="25">
        <v>32</v>
      </c>
      <c r="F16" s="26">
        <v>29</v>
      </c>
      <c r="G16" s="33"/>
      <c r="H16" s="26">
        <v>29</v>
      </c>
      <c r="I16" s="28">
        <v>26</v>
      </c>
      <c r="J16" s="29"/>
      <c r="K16" s="35">
        <f t="shared" si="0"/>
        <v>60</v>
      </c>
      <c r="L16" s="36">
        <v>24</v>
      </c>
      <c r="M16" s="11">
        <f t="shared" si="1"/>
        <v>176</v>
      </c>
      <c r="N16" s="41">
        <f t="shared" si="2"/>
        <v>10.56</v>
      </c>
      <c r="O16" s="37">
        <f t="shared" si="3"/>
        <v>5.28</v>
      </c>
      <c r="P16" s="2"/>
      <c r="Q16" s="2"/>
      <c r="R16" s="2"/>
      <c r="S16" s="2"/>
      <c r="T16" s="47">
        <f t="shared" si="6"/>
        <v>42.24</v>
      </c>
      <c r="U16" s="47">
        <f t="shared" si="4"/>
        <v>42.24</v>
      </c>
      <c r="V16" s="2"/>
      <c r="W16" s="2"/>
      <c r="X16" s="17"/>
      <c r="Y16" s="47">
        <f t="shared" si="7"/>
        <v>10.56</v>
      </c>
      <c r="Z16" s="2"/>
      <c r="AA16" s="2"/>
      <c r="AB16" s="48">
        <f t="shared" si="5"/>
        <v>0</v>
      </c>
      <c r="AC16" s="8">
        <v>25</v>
      </c>
      <c r="AD16" s="8"/>
      <c r="AE16" s="7"/>
      <c r="AF16" s="7"/>
      <c r="AG16" s="7"/>
      <c r="AH16" s="7"/>
      <c r="AI16" s="7"/>
      <c r="AJ16" s="55">
        <v>13</v>
      </c>
      <c r="AK16" s="54">
        <v>8</v>
      </c>
    </row>
    <row r="17" spans="1:37" ht="15.75" customHeight="1" thickBot="1">
      <c r="A17" s="20">
        <v>14</v>
      </c>
      <c r="B17" s="14" t="s">
        <v>39</v>
      </c>
      <c r="C17" s="14" t="s">
        <v>20</v>
      </c>
      <c r="D17" s="15" t="s">
        <v>3</v>
      </c>
      <c r="E17" s="25">
        <v>32</v>
      </c>
      <c r="F17" s="38">
        <v>35</v>
      </c>
      <c r="G17" s="38"/>
      <c r="H17" s="38">
        <v>20</v>
      </c>
      <c r="I17" s="38">
        <v>29</v>
      </c>
      <c r="J17" s="38"/>
      <c r="K17" s="30">
        <f t="shared" si="0"/>
        <v>60</v>
      </c>
      <c r="L17" s="36">
        <v>24</v>
      </c>
      <c r="M17" s="12">
        <f t="shared" si="1"/>
        <v>176</v>
      </c>
      <c r="N17" s="41">
        <f t="shared" si="2"/>
        <v>10.56</v>
      </c>
      <c r="O17" s="31">
        <f t="shared" si="3"/>
        <v>5.28</v>
      </c>
      <c r="P17" s="2"/>
      <c r="Q17" s="2"/>
      <c r="R17" s="2"/>
      <c r="S17" s="2"/>
      <c r="T17" s="47">
        <f t="shared" si="6"/>
        <v>42.24</v>
      </c>
      <c r="U17" s="47">
        <f t="shared" si="4"/>
        <v>42.24</v>
      </c>
      <c r="V17" s="2"/>
      <c r="W17" s="2"/>
      <c r="X17" s="17"/>
      <c r="Y17" s="47">
        <f t="shared" si="7"/>
        <v>10.56</v>
      </c>
      <c r="Z17" s="2"/>
      <c r="AA17" s="2"/>
      <c r="AB17" s="48">
        <f t="shared" si="5"/>
        <v>0</v>
      </c>
      <c r="AC17" s="8">
        <v>25</v>
      </c>
      <c r="AD17" s="7">
        <v>50</v>
      </c>
      <c r="AE17" s="7"/>
      <c r="AF17" s="7"/>
      <c r="AG17" s="7"/>
      <c r="AH17" s="7"/>
      <c r="AI17" s="7"/>
      <c r="AJ17" s="55">
        <v>14</v>
      </c>
      <c r="AK17" s="54">
        <v>7</v>
      </c>
    </row>
    <row r="18" spans="1:37" ht="15.75" customHeight="1" thickBot="1">
      <c r="A18" s="19">
        <v>15</v>
      </c>
      <c r="B18" s="3" t="s">
        <v>33</v>
      </c>
      <c r="C18" s="3" t="s">
        <v>20</v>
      </c>
      <c r="D18" s="4" t="s">
        <v>7</v>
      </c>
      <c r="E18" s="25">
        <v>20</v>
      </c>
      <c r="F18" s="38">
        <v>18</v>
      </c>
      <c r="G18" s="38">
        <v>26</v>
      </c>
      <c r="H18" s="38">
        <v>16</v>
      </c>
      <c r="I18" s="38">
        <v>18</v>
      </c>
      <c r="J18" s="38"/>
      <c r="K18" s="35">
        <f t="shared" si="0"/>
        <v>75</v>
      </c>
      <c r="L18" s="36">
        <v>30</v>
      </c>
      <c r="M18" s="11">
        <f t="shared" si="1"/>
        <v>173</v>
      </c>
      <c r="N18" s="41">
        <f t="shared" si="2"/>
        <v>10.38</v>
      </c>
      <c r="O18" s="37">
        <f t="shared" si="3"/>
        <v>5.19</v>
      </c>
      <c r="P18" s="2"/>
      <c r="Q18" s="2"/>
      <c r="R18" s="2"/>
      <c r="S18" s="2"/>
      <c r="T18" s="47">
        <f t="shared" si="6"/>
        <v>41.52</v>
      </c>
      <c r="U18" s="47">
        <f t="shared" si="4"/>
        <v>41.52</v>
      </c>
      <c r="V18" s="2"/>
      <c r="W18" s="2"/>
      <c r="X18" s="17"/>
      <c r="Y18" s="47">
        <f t="shared" si="7"/>
        <v>10.38</v>
      </c>
      <c r="Z18" s="2"/>
      <c r="AA18" s="2"/>
      <c r="AB18" s="48">
        <f t="shared" si="5"/>
        <v>0</v>
      </c>
      <c r="AC18" s="8"/>
      <c r="AD18" s="8"/>
      <c r="AE18" s="7"/>
      <c r="AF18" s="7"/>
      <c r="AG18" s="7"/>
      <c r="AH18" s="7"/>
      <c r="AI18" s="7"/>
      <c r="AJ18" s="55">
        <v>15</v>
      </c>
      <c r="AK18" s="54">
        <v>6</v>
      </c>
    </row>
    <row r="19" spans="1:37" ht="15.75" customHeight="1" thickBot="1">
      <c r="A19" s="20">
        <v>16</v>
      </c>
      <c r="B19" s="3" t="s">
        <v>33</v>
      </c>
      <c r="C19" s="3" t="s">
        <v>20</v>
      </c>
      <c r="D19" s="4" t="s">
        <v>38</v>
      </c>
      <c r="E19" s="39"/>
      <c r="F19" s="38">
        <v>32</v>
      </c>
      <c r="G19" s="38">
        <v>23</v>
      </c>
      <c r="H19" s="38">
        <v>23</v>
      </c>
      <c r="I19" s="38">
        <v>35</v>
      </c>
      <c r="J19" s="38"/>
      <c r="K19" s="30">
        <f t="shared" si="0"/>
        <v>60</v>
      </c>
      <c r="L19" s="36">
        <v>24</v>
      </c>
      <c r="M19" s="12">
        <f t="shared" si="1"/>
        <v>173</v>
      </c>
      <c r="N19" s="41">
        <f t="shared" si="2"/>
        <v>10.38</v>
      </c>
      <c r="O19" s="31">
        <f t="shared" si="3"/>
        <v>5.19</v>
      </c>
      <c r="P19" s="2"/>
      <c r="Q19" s="2"/>
      <c r="R19" s="2"/>
      <c r="S19" s="2"/>
      <c r="T19" s="47">
        <f t="shared" si="6"/>
        <v>41.52</v>
      </c>
      <c r="U19" s="47">
        <f t="shared" si="4"/>
        <v>41.52</v>
      </c>
      <c r="V19" s="2"/>
      <c r="W19" s="2"/>
      <c r="X19" s="17"/>
      <c r="Y19" s="47">
        <f t="shared" si="7"/>
        <v>10.38</v>
      </c>
      <c r="Z19" s="2"/>
      <c r="AA19" s="2"/>
      <c r="AB19" s="48">
        <f t="shared" si="5"/>
        <v>0</v>
      </c>
      <c r="AC19" s="7"/>
      <c r="AD19" s="7">
        <v>25</v>
      </c>
      <c r="AE19" s="7"/>
      <c r="AF19" s="7"/>
      <c r="AG19" s="7">
        <v>50</v>
      </c>
      <c r="AH19" s="7"/>
      <c r="AI19" s="7"/>
      <c r="AJ19" s="55">
        <v>16</v>
      </c>
      <c r="AK19" s="54">
        <v>5</v>
      </c>
    </row>
    <row r="20" spans="1:37" s="9" customFormat="1" ht="15.75" customHeight="1" thickBot="1">
      <c r="A20" s="19">
        <v>17</v>
      </c>
      <c r="B20" s="5" t="s">
        <v>34</v>
      </c>
      <c r="C20" s="5" t="s">
        <v>20</v>
      </c>
      <c r="D20" s="6" t="s">
        <v>54</v>
      </c>
      <c r="E20" s="32">
        <v>20</v>
      </c>
      <c r="F20" s="26"/>
      <c r="G20" s="33">
        <v>35</v>
      </c>
      <c r="H20" s="26">
        <v>29</v>
      </c>
      <c r="I20" s="28">
        <v>26</v>
      </c>
      <c r="J20" s="29"/>
      <c r="K20" s="30">
        <f t="shared" si="0"/>
        <v>60</v>
      </c>
      <c r="L20" s="36">
        <v>24</v>
      </c>
      <c r="M20" s="12">
        <f t="shared" si="1"/>
        <v>170</v>
      </c>
      <c r="N20" s="41">
        <f t="shared" si="2"/>
        <v>10.2</v>
      </c>
      <c r="O20" s="31">
        <f t="shared" si="3"/>
        <v>5.1</v>
      </c>
      <c r="P20" s="2"/>
      <c r="Q20" s="2"/>
      <c r="R20" s="2"/>
      <c r="S20" s="2"/>
      <c r="T20" s="47">
        <f t="shared" si="6"/>
        <v>40.8</v>
      </c>
      <c r="U20" s="47">
        <f t="shared" si="4"/>
        <v>40.8</v>
      </c>
      <c r="V20" s="2"/>
      <c r="W20" s="2"/>
      <c r="X20" s="17"/>
      <c r="Y20" s="47">
        <f t="shared" si="7"/>
        <v>10.2</v>
      </c>
      <c r="Z20" s="2"/>
      <c r="AA20" s="2"/>
      <c r="AB20" s="48">
        <f t="shared" si="5"/>
        <v>0</v>
      </c>
      <c r="AC20" s="8"/>
      <c r="AD20" s="8"/>
      <c r="AE20" s="7">
        <v>50</v>
      </c>
      <c r="AF20" s="7"/>
      <c r="AG20" s="7"/>
      <c r="AH20" s="7"/>
      <c r="AI20" s="7"/>
      <c r="AJ20" s="55">
        <v>17</v>
      </c>
      <c r="AK20" s="54">
        <v>4</v>
      </c>
    </row>
    <row r="21" spans="1:37" s="9" customFormat="1" ht="15.75" customHeight="1" thickBot="1">
      <c r="A21" s="20">
        <v>18</v>
      </c>
      <c r="B21" s="5" t="s">
        <v>34</v>
      </c>
      <c r="C21" s="5" t="s">
        <v>19</v>
      </c>
      <c r="D21" s="6" t="s">
        <v>15</v>
      </c>
      <c r="E21" s="39">
        <v>23</v>
      </c>
      <c r="F21" s="38"/>
      <c r="G21" s="38">
        <v>26</v>
      </c>
      <c r="H21" s="38">
        <v>35</v>
      </c>
      <c r="I21" s="38">
        <v>23</v>
      </c>
      <c r="J21" s="38"/>
      <c r="K21" s="30">
        <f t="shared" si="0"/>
        <v>60</v>
      </c>
      <c r="L21" s="36">
        <v>24</v>
      </c>
      <c r="M21" s="12">
        <f t="shared" si="1"/>
        <v>167</v>
      </c>
      <c r="N21" s="41">
        <f t="shared" si="2"/>
        <v>10.02</v>
      </c>
      <c r="O21" s="31">
        <f t="shared" si="3"/>
        <v>5.01</v>
      </c>
      <c r="P21" s="2"/>
      <c r="Q21" s="2"/>
      <c r="R21" s="2"/>
      <c r="S21" s="2"/>
      <c r="T21" s="47">
        <f t="shared" si="6"/>
        <v>40.08</v>
      </c>
      <c r="U21" s="47">
        <f t="shared" si="4"/>
        <v>40.08</v>
      </c>
      <c r="V21" s="2"/>
      <c r="W21" s="2"/>
      <c r="X21" s="17"/>
      <c r="Y21" s="47">
        <f t="shared" si="7"/>
        <v>10.02</v>
      </c>
      <c r="Z21" s="2"/>
      <c r="AA21" s="2"/>
      <c r="AB21" s="48">
        <f t="shared" si="5"/>
        <v>0</v>
      </c>
      <c r="AC21" s="7"/>
      <c r="AD21" s="8"/>
      <c r="AE21" s="7"/>
      <c r="AF21" s="7">
        <v>50</v>
      </c>
      <c r="AG21" s="7"/>
      <c r="AH21" s="7"/>
      <c r="AI21" s="7"/>
      <c r="AJ21" s="55">
        <v>18</v>
      </c>
      <c r="AK21" s="54">
        <v>3</v>
      </c>
    </row>
    <row r="22" spans="1:37" s="9" customFormat="1" ht="15.75" customHeight="1" thickBot="1">
      <c r="A22" s="19">
        <v>19</v>
      </c>
      <c r="B22" s="14" t="s">
        <v>39</v>
      </c>
      <c r="C22" s="14" t="s">
        <v>19</v>
      </c>
      <c r="D22" s="15" t="s">
        <v>35</v>
      </c>
      <c r="E22" s="32">
        <v>16</v>
      </c>
      <c r="F22" s="38"/>
      <c r="G22" s="38">
        <v>32</v>
      </c>
      <c r="H22" s="38">
        <v>26</v>
      </c>
      <c r="I22" s="38">
        <v>32</v>
      </c>
      <c r="J22" s="38"/>
      <c r="K22" s="30">
        <f t="shared" si="0"/>
        <v>60</v>
      </c>
      <c r="L22" s="36">
        <v>24</v>
      </c>
      <c r="M22" s="12">
        <f t="shared" si="1"/>
        <v>166</v>
      </c>
      <c r="N22" s="41">
        <f t="shared" si="2"/>
        <v>9.96</v>
      </c>
      <c r="O22" s="31">
        <f t="shared" si="3"/>
        <v>4.98</v>
      </c>
      <c r="P22" s="2"/>
      <c r="Q22" s="2"/>
      <c r="R22" s="2"/>
      <c r="S22" s="2"/>
      <c r="T22" s="47">
        <f t="shared" si="6"/>
        <v>39.84</v>
      </c>
      <c r="U22" s="47">
        <f t="shared" si="4"/>
        <v>39.84</v>
      </c>
      <c r="V22" s="2"/>
      <c r="W22" s="2"/>
      <c r="X22" s="17"/>
      <c r="Y22" s="47">
        <f t="shared" si="7"/>
        <v>9.96</v>
      </c>
      <c r="Z22" s="2"/>
      <c r="AA22" s="2"/>
      <c r="AB22" s="48">
        <f t="shared" si="5"/>
        <v>0</v>
      </c>
      <c r="AC22" s="7"/>
      <c r="AD22" s="8"/>
      <c r="AE22" s="7">
        <v>25</v>
      </c>
      <c r="AF22" s="7"/>
      <c r="AG22" s="7">
        <v>25</v>
      </c>
      <c r="AH22" s="7"/>
      <c r="AI22" s="7"/>
      <c r="AJ22" s="55">
        <v>19</v>
      </c>
      <c r="AK22" s="54">
        <v>2</v>
      </c>
    </row>
    <row r="23" spans="1:37" s="9" customFormat="1" ht="15.75" customHeight="1" thickBot="1">
      <c r="A23" s="20">
        <v>20</v>
      </c>
      <c r="B23" s="14" t="s">
        <v>39</v>
      </c>
      <c r="C23" s="14" t="s">
        <v>20</v>
      </c>
      <c r="D23" s="15" t="s">
        <v>71</v>
      </c>
      <c r="E23" s="39">
        <v>12</v>
      </c>
      <c r="F23" s="38">
        <v>23</v>
      </c>
      <c r="G23" s="38">
        <v>29</v>
      </c>
      <c r="H23" s="38"/>
      <c r="I23" s="38">
        <v>38</v>
      </c>
      <c r="J23" s="38"/>
      <c r="K23" s="30">
        <f t="shared" si="0"/>
        <v>60</v>
      </c>
      <c r="L23" s="36">
        <v>24</v>
      </c>
      <c r="M23" s="12">
        <f t="shared" si="1"/>
        <v>162</v>
      </c>
      <c r="N23" s="41">
        <f t="shared" si="2"/>
        <v>9.72</v>
      </c>
      <c r="O23" s="31">
        <f t="shared" si="3"/>
        <v>4.86</v>
      </c>
      <c r="P23" s="2"/>
      <c r="Q23" s="2"/>
      <c r="R23" s="2"/>
      <c r="S23" s="2"/>
      <c r="T23" s="47">
        <f t="shared" si="6"/>
        <v>38.88</v>
      </c>
      <c r="U23" s="47">
        <f t="shared" si="4"/>
        <v>38.88</v>
      </c>
      <c r="V23" s="2"/>
      <c r="W23" s="2"/>
      <c r="X23" s="17"/>
      <c r="Y23" s="47">
        <f t="shared" si="7"/>
        <v>9.72</v>
      </c>
      <c r="Z23" s="2"/>
      <c r="AA23" s="2"/>
      <c r="AB23" s="48">
        <f t="shared" si="5"/>
        <v>0</v>
      </c>
      <c r="AC23" s="7"/>
      <c r="AD23" s="7"/>
      <c r="AE23" s="7"/>
      <c r="AF23" s="7"/>
      <c r="AG23" s="7">
        <v>75</v>
      </c>
      <c r="AH23" s="7"/>
      <c r="AI23" s="7"/>
      <c r="AJ23" s="55">
        <v>20</v>
      </c>
      <c r="AK23" s="54">
        <v>1</v>
      </c>
    </row>
    <row r="24" spans="1:37" s="9" customFormat="1" ht="15.75" customHeight="1" thickBot="1">
      <c r="A24" s="19">
        <v>21</v>
      </c>
      <c r="B24" s="3" t="s">
        <v>33</v>
      </c>
      <c r="C24" s="3" t="s">
        <v>20</v>
      </c>
      <c r="D24" s="4" t="s">
        <v>26</v>
      </c>
      <c r="E24" s="25">
        <v>35</v>
      </c>
      <c r="F24" s="38">
        <v>23</v>
      </c>
      <c r="G24" s="38">
        <v>23</v>
      </c>
      <c r="H24" s="38">
        <v>20</v>
      </c>
      <c r="I24" s="38"/>
      <c r="J24" s="38"/>
      <c r="K24" s="35">
        <f t="shared" si="0"/>
        <v>60</v>
      </c>
      <c r="L24" s="36">
        <v>24</v>
      </c>
      <c r="M24" s="11">
        <f t="shared" si="1"/>
        <v>161</v>
      </c>
      <c r="N24" s="41">
        <f t="shared" si="2"/>
        <v>9.66</v>
      </c>
      <c r="O24" s="37">
        <f t="shared" si="3"/>
        <v>4.83</v>
      </c>
      <c r="P24" s="2"/>
      <c r="Q24" s="2"/>
      <c r="R24" s="2"/>
      <c r="S24" s="2"/>
      <c r="T24" s="47">
        <f t="shared" si="6"/>
        <v>38.64</v>
      </c>
      <c r="U24" s="47">
        <f t="shared" si="4"/>
        <v>38.64</v>
      </c>
      <c r="V24" s="2"/>
      <c r="W24" s="2"/>
      <c r="X24" s="17"/>
      <c r="Y24" s="47">
        <f t="shared" si="7"/>
        <v>9.66</v>
      </c>
      <c r="Z24" s="2"/>
      <c r="AA24" s="2"/>
      <c r="AB24" s="48">
        <f t="shared" si="5"/>
        <v>0</v>
      </c>
      <c r="AC24" s="8">
        <v>50</v>
      </c>
      <c r="AD24" s="8"/>
      <c r="AE24" s="7"/>
      <c r="AF24" s="7"/>
      <c r="AG24" s="7"/>
      <c r="AH24" s="7"/>
      <c r="AI24" s="7"/>
      <c r="AJ24" s="55"/>
      <c r="AK24" s="54"/>
    </row>
    <row r="25" spans="1:35" s="9" customFormat="1" ht="15.75" customHeight="1">
      <c r="A25" s="20">
        <v>22</v>
      </c>
      <c r="B25" s="14" t="s">
        <v>39</v>
      </c>
      <c r="C25" s="14" t="s">
        <v>20</v>
      </c>
      <c r="D25" s="15" t="s">
        <v>42</v>
      </c>
      <c r="E25" s="39">
        <v>14</v>
      </c>
      <c r="F25" s="38"/>
      <c r="G25" s="38"/>
      <c r="H25" s="38">
        <v>32</v>
      </c>
      <c r="I25" s="38">
        <v>26</v>
      </c>
      <c r="J25" s="38"/>
      <c r="K25" s="30">
        <f t="shared" si="0"/>
        <v>45</v>
      </c>
      <c r="L25" s="36">
        <v>18</v>
      </c>
      <c r="M25" s="12">
        <f t="shared" si="1"/>
        <v>117</v>
      </c>
      <c r="N25" s="41">
        <f t="shared" si="2"/>
        <v>7.02</v>
      </c>
      <c r="O25" s="31">
        <f t="shared" si="3"/>
        <v>3.51</v>
      </c>
      <c r="P25" s="2"/>
      <c r="Q25" s="2"/>
      <c r="R25" s="2"/>
      <c r="S25" s="2"/>
      <c r="T25" s="47">
        <f t="shared" si="6"/>
        <v>28.08</v>
      </c>
      <c r="U25" s="47">
        <f t="shared" si="4"/>
        <v>28.08</v>
      </c>
      <c r="V25" s="2"/>
      <c r="W25" s="2"/>
      <c r="X25" s="17"/>
      <c r="Y25" s="47">
        <f t="shared" si="7"/>
        <v>7.02</v>
      </c>
      <c r="Z25" s="2"/>
      <c r="AA25" s="2"/>
      <c r="AB25" s="48">
        <f t="shared" si="5"/>
        <v>0</v>
      </c>
      <c r="AC25" s="7"/>
      <c r="AD25" s="7"/>
      <c r="AE25" s="7"/>
      <c r="AF25" s="7">
        <v>25</v>
      </c>
      <c r="AG25" s="7"/>
      <c r="AH25" s="7"/>
      <c r="AI25" s="7"/>
    </row>
    <row r="26" spans="1:35" s="9" customFormat="1" ht="15.75" customHeight="1">
      <c r="A26" s="19">
        <v>23</v>
      </c>
      <c r="B26" s="14" t="s">
        <v>39</v>
      </c>
      <c r="C26" s="14" t="s">
        <v>19</v>
      </c>
      <c r="D26" s="15" t="s">
        <v>44</v>
      </c>
      <c r="E26" s="25">
        <v>35</v>
      </c>
      <c r="F26" s="26"/>
      <c r="G26" s="26"/>
      <c r="H26" s="27">
        <v>38</v>
      </c>
      <c r="I26" s="28"/>
      <c r="J26" s="29"/>
      <c r="K26" s="35">
        <f t="shared" si="0"/>
        <v>30</v>
      </c>
      <c r="L26" s="36">
        <v>12</v>
      </c>
      <c r="M26" s="11">
        <f t="shared" si="1"/>
        <v>103</v>
      </c>
      <c r="N26" s="41">
        <f t="shared" si="2"/>
        <v>6.18</v>
      </c>
      <c r="O26" s="37">
        <f t="shared" si="3"/>
        <v>3.09</v>
      </c>
      <c r="P26" s="2"/>
      <c r="Q26" s="2"/>
      <c r="R26" s="2"/>
      <c r="S26" s="2"/>
      <c r="T26" s="47">
        <f t="shared" si="6"/>
        <v>24.72</v>
      </c>
      <c r="U26" s="47">
        <f t="shared" si="4"/>
        <v>24.72</v>
      </c>
      <c r="V26" s="2"/>
      <c r="W26" s="2"/>
      <c r="X26" s="17"/>
      <c r="Y26" s="47">
        <f t="shared" si="7"/>
        <v>6.18</v>
      </c>
      <c r="Z26" s="2"/>
      <c r="AA26" s="2"/>
      <c r="AB26" s="48">
        <f t="shared" si="5"/>
        <v>0</v>
      </c>
      <c r="AC26" s="7">
        <v>50</v>
      </c>
      <c r="AD26" s="7"/>
      <c r="AE26" s="7"/>
      <c r="AF26" s="7">
        <v>75</v>
      </c>
      <c r="AG26" s="7"/>
      <c r="AH26" s="7"/>
      <c r="AI26" s="7"/>
    </row>
    <row r="27" spans="1:35" s="9" customFormat="1" ht="15.75" customHeight="1">
      <c r="A27" s="20">
        <v>24</v>
      </c>
      <c r="B27" s="5" t="s">
        <v>34</v>
      </c>
      <c r="C27" s="5" t="s">
        <v>20</v>
      </c>
      <c r="D27" s="6" t="s">
        <v>53</v>
      </c>
      <c r="E27" s="25">
        <v>35</v>
      </c>
      <c r="F27" s="26"/>
      <c r="G27" s="26"/>
      <c r="H27" s="27">
        <v>32</v>
      </c>
      <c r="I27" s="28"/>
      <c r="J27" s="29"/>
      <c r="K27" s="35">
        <f t="shared" si="0"/>
        <v>30</v>
      </c>
      <c r="L27" s="36">
        <v>12</v>
      </c>
      <c r="M27" s="11">
        <f t="shared" si="1"/>
        <v>97</v>
      </c>
      <c r="N27" s="41">
        <f t="shared" si="2"/>
        <v>5.82</v>
      </c>
      <c r="O27" s="37">
        <f t="shared" si="3"/>
        <v>2.91</v>
      </c>
      <c r="P27" s="2"/>
      <c r="Q27" s="2"/>
      <c r="R27" s="2"/>
      <c r="S27" s="2"/>
      <c r="T27" s="47">
        <f t="shared" si="6"/>
        <v>23.28</v>
      </c>
      <c r="U27" s="47">
        <f t="shared" si="4"/>
        <v>23.28</v>
      </c>
      <c r="V27" s="2"/>
      <c r="W27" s="2"/>
      <c r="X27" s="17"/>
      <c r="Y27" s="47">
        <f t="shared" si="7"/>
        <v>5.82</v>
      </c>
      <c r="Z27" s="2"/>
      <c r="AA27" s="2"/>
      <c r="AB27" s="48">
        <f t="shared" si="5"/>
        <v>0</v>
      </c>
      <c r="AC27" s="8">
        <v>50</v>
      </c>
      <c r="AD27" s="8"/>
      <c r="AE27" s="7"/>
      <c r="AF27" s="7">
        <v>25</v>
      </c>
      <c r="AG27" s="7"/>
      <c r="AH27" s="7"/>
      <c r="AI27" s="7"/>
    </row>
    <row r="28" spans="1:35" s="9" customFormat="1" ht="15.75" customHeight="1">
      <c r="A28" s="19">
        <v>25</v>
      </c>
      <c r="B28" s="5" t="s">
        <v>34</v>
      </c>
      <c r="C28" s="5" t="s">
        <v>20</v>
      </c>
      <c r="D28" s="6" t="s">
        <v>22</v>
      </c>
      <c r="E28" s="25"/>
      <c r="F28" s="26">
        <v>35</v>
      </c>
      <c r="G28" s="33">
        <v>29</v>
      </c>
      <c r="H28" s="26"/>
      <c r="I28" s="28"/>
      <c r="J28" s="29"/>
      <c r="K28" s="35">
        <f t="shared" si="0"/>
        <v>30</v>
      </c>
      <c r="L28" s="36">
        <v>12</v>
      </c>
      <c r="M28" s="11">
        <f t="shared" si="1"/>
        <v>94</v>
      </c>
      <c r="N28" s="41">
        <f t="shared" si="2"/>
        <v>5.64</v>
      </c>
      <c r="O28" s="37">
        <f t="shared" si="3"/>
        <v>2.82</v>
      </c>
      <c r="P28" s="2"/>
      <c r="Q28" s="2"/>
      <c r="R28" s="2"/>
      <c r="S28" s="2"/>
      <c r="T28" s="47">
        <f t="shared" si="6"/>
        <v>22.56</v>
      </c>
      <c r="U28" s="47">
        <f t="shared" si="4"/>
        <v>22.56</v>
      </c>
      <c r="V28" s="2"/>
      <c r="W28" s="2"/>
      <c r="X28" s="17"/>
      <c r="Y28" s="47">
        <f t="shared" si="7"/>
        <v>5.64</v>
      </c>
      <c r="Z28" s="2"/>
      <c r="AA28" s="2"/>
      <c r="AB28" s="48">
        <f t="shared" si="5"/>
        <v>0</v>
      </c>
      <c r="AC28" s="7"/>
      <c r="AD28" s="7">
        <v>50</v>
      </c>
      <c r="AE28" s="7"/>
      <c r="AF28" s="7"/>
      <c r="AG28" s="7"/>
      <c r="AH28" s="7"/>
      <c r="AI28" s="7"/>
    </row>
    <row r="29" spans="1:35" s="9" customFormat="1" ht="15.75" customHeight="1">
      <c r="A29" s="20">
        <v>26</v>
      </c>
      <c r="B29" s="14" t="s">
        <v>39</v>
      </c>
      <c r="C29" s="14" t="s">
        <v>20</v>
      </c>
      <c r="D29" s="15" t="s">
        <v>69</v>
      </c>
      <c r="E29" s="32">
        <v>26</v>
      </c>
      <c r="F29" s="38"/>
      <c r="G29" s="38"/>
      <c r="H29" s="38">
        <v>29</v>
      </c>
      <c r="I29" s="38"/>
      <c r="J29" s="38"/>
      <c r="K29" s="30">
        <f t="shared" si="0"/>
        <v>30</v>
      </c>
      <c r="L29" s="36">
        <v>12</v>
      </c>
      <c r="M29" s="12">
        <f t="shared" si="1"/>
        <v>85</v>
      </c>
      <c r="N29" s="41">
        <f t="shared" si="2"/>
        <v>5.1</v>
      </c>
      <c r="O29" s="31">
        <f t="shared" si="3"/>
        <v>2.55</v>
      </c>
      <c r="P29" s="2"/>
      <c r="Q29" s="2"/>
      <c r="R29" s="2"/>
      <c r="S29" s="2"/>
      <c r="T29" s="47">
        <f t="shared" si="6"/>
        <v>20.4</v>
      </c>
      <c r="U29" s="47">
        <f t="shared" si="4"/>
        <v>20.4</v>
      </c>
      <c r="V29" s="2"/>
      <c r="W29" s="2"/>
      <c r="X29" s="17"/>
      <c r="Y29" s="47">
        <f t="shared" si="7"/>
        <v>5.1</v>
      </c>
      <c r="Z29" s="2"/>
      <c r="AA29" s="2"/>
      <c r="AB29" s="48">
        <f t="shared" si="5"/>
        <v>0</v>
      </c>
      <c r="AC29" s="7"/>
      <c r="AD29" s="8"/>
      <c r="AE29" s="7"/>
      <c r="AF29" s="7"/>
      <c r="AG29" s="7"/>
      <c r="AH29" s="7"/>
      <c r="AI29" s="7"/>
    </row>
    <row r="30" spans="1:35" s="9" customFormat="1" ht="15.75" customHeight="1">
      <c r="A30" s="19">
        <v>27</v>
      </c>
      <c r="B30" s="5" t="s">
        <v>34</v>
      </c>
      <c r="C30" s="5" t="s">
        <v>19</v>
      </c>
      <c r="D30" s="6" t="s">
        <v>41</v>
      </c>
      <c r="E30" s="34"/>
      <c r="F30" s="26"/>
      <c r="G30" s="33"/>
      <c r="H30" s="26">
        <v>16</v>
      </c>
      <c r="I30" s="28">
        <v>38</v>
      </c>
      <c r="J30" s="29"/>
      <c r="K30" s="35">
        <f t="shared" si="0"/>
        <v>30</v>
      </c>
      <c r="L30" s="36">
        <v>12</v>
      </c>
      <c r="M30" s="11">
        <f t="shared" si="1"/>
        <v>84</v>
      </c>
      <c r="N30" s="41">
        <f t="shared" si="2"/>
        <v>5.04</v>
      </c>
      <c r="O30" s="37">
        <f t="shared" si="3"/>
        <v>2.52</v>
      </c>
      <c r="P30" s="2"/>
      <c r="Q30" s="2"/>
      <c r="R30" s="2"/>
      <c r="S30" s="2"/>
      <c r="T30" s="47">
        <f t="shared" si="6"/>
        <v>20.16</v>
      </c>
      <c r="U30" s="47">
        <f t="shared" si="4"/>
        <v>20.16</v>
      </c>
      <c r="V30" s="2"/>
      <c r="W30" s="2"/>
      <c r="X30" s="17"/>
      <c r="Y30" s="47">
        <f t="shared" si="7"/>
        <v>5.04</v>
      </c>
      <c r="Z30" s="2"/>
      <c r="AA30" s="2"/>
      <c r="AB30" s="48">
        <f t="shared" si="5"/>
        <v>0</v>
      </c>
      <c r="AC30" s="7"/>
      <c r="AD30" s="8"/>
      <c r="AE30" s="7"/>
      <c r="AF30" s="7"/>
      <c r="AG30" s="7">
        <v>75</v>
      </c>
      <c r="AH30" s="7"/>
      <c r="AI30" s="7"/>
    </row>
    <row r="31" spans="1:35" s="9" customFormat="1" ht="16.5" customHeight="1">
      <c r="A31" s="20">
        <v>28</v>
      </c>
      <c r="B31" s="5" t="s">
        <v>34</v>
      </c>
      <c r="C31" s="5" t="s">
        <v>19</v>
      </c>
      <c r="D31" s="6" t="s">
        <v>47</v>
      </c>
      <c r="E31" s="25"/>
      <c r="F31" s="26">
        <v>38</v>
      </c>
      <c r="G31" s="26"/>
      <c r="H31" s="27"/>
      <c r="I31" s="28"/>
      <c r="J31" s="29"/>
      <c r="K31" s="35">
        <f t="shared" si="0"/>
        <v>15</v>
      </c>
      <c r="L31" s="36">
        <v>6</v>
      </c>
      <c r="M31" s="11">
        <f t="shared" si="1"/>
        <v>53</v>
      </c>
      <c r="N31" s="41">
        <f t="shared" si="2"/>
        <v>3.18</v>
      </c>
      <c r="O31" s="37">
        <f t="shared" si="3"/>
        <v>1.59</v>
      </c>
      <c r="P31" s="2"/>
      <c r="Q31" s="2"/>
      <c r="R31" s="2"/>
      <c r="S31" s="2"/>
      <c r="T31" s="47">
        <f t="shared" si="6"/>
        <v>12.72</v>
      </c>
      <c r="U31" s="47">
        <f t="shared" si="4"/>
        <v>12.72</v>
      </c>
      <c r="V31" s="2"/>
      <c r="W31" s="2"/>
      <c r="X31" s="17"/>
      <c r="Y31" s="47">
        <f t="shared" si="7"/>
        <v>3.18</v>
      </c>
      <c r="Z31" s="2"/>
      <c r="AA31" s="2"/>
      <c r="AB31" s="48">
        <f t="shared" si="5"/>
        <v>0</v>
      </c>
      <c r="AC31" s="8"/>
      <c r="AD31" s="8">
        <v>75</v>
      </c>
      <c r="AE31" s="7"/>
      <c r="AF31" s="7"/>
      <c r="AG31" s="7"/>
      <c r="AH31" s="7"/>
      <c r="AI31" s="7"/>
    </row>
    <row r="32" spans="1:35" s="9" customFormat="1" ht="16.5" customHeight="1">
      <c r="A32" s="19">
        <v>29</v>
      </c>
      <c r="B32" s="14" t="s">
        <v>39</v>
      </c>
      <c r="C32" s="14" t="s">
        <v>20</v>
      </c>
      <c r="D32" s="15" t="s">
        <v>49</v>
      </c>
      <c r="E32" s="38"/>
      <c r="F32" s="26"/>
      <c r="G32" s="26"/>
      <c r="H32" s="27"/>
      <c r="I32" s="28">
        <v>35</v>
      </c>
      <c r="J32" s="29"/>
      <c r="K32" s="30">
        <f t="shared" si="0"/>
        <v>15</v>
      </c>
      <c r="L32" s="36">
        <v>6</v>
      </c>
      <c r="M32" s="12">
        <f t="shared" si="1"/>
        <v>50</v>
      </c>
      <c r="N32" s="41">
        <f t="shared" si="2"/>
        <v>3</v>
      </c>
      <c r="O32" s="31">
        <f t="shared" si="3"/>
        <v>1.5</v>
      </c>
      <c r="P32" s="2"/>
      <c r="Q32" s="2"/>
      <c r="R32" s="2"/>
      <c r="S32" s="2"/>
      <c r="T32" s="47">
        <f t="shared" si="6"/>
        <v>12</v>
      </c>
      <c r="U32" s="47">
        <f t="shared" si="4"/>
        <v>12</v>
      </c>
      <c r="V32" s="2"/>
      <c r="W32" s="2"/>
      <c r="X32" s="17"/>
      <c r="Y32" s="47">
        <f t="shared" si="7"/>
        <v>3</v>
      </c>
      <c r="Z32" s="2"/>
      <c r="AA32" s="2"/>
      <c r="AB32" s="48">
        <f t="shared" si="5"/>
        <v>0</v>
      </c>
      <c r="AC32" s="7"/>
      <c r="AD32" s="7"/>
      <c r="AE32" s="7"/>
      <c r="AF32" s="7"/>
      <c r="AG32" s="7">
        <v>50</v>
      </c>
      <c r="AH32" s="7"/>
      <c r="AI32" s="7"/>
    </row>
    <row r="33" spans="1:35" s="9" customFormat="1" ht="16.5" customHeight="1">
      <c r="A33" s="20">
        <v>30</v>
      </c>
      <c r="B33" s="14" t="s">
        <v>39</v>
      </c>
      <c r="C33" s="14" t="s">
        <v>20</v>
      </c>
      <c r="D33" s="15" t="s">
        <v>68</v>
      </c>
      <c r="E33" s="25"/>
      <c r="F33" s="38">
        <v>32</v>
      </c>
      <c r="G33" s="38"/>
      <c r="H33" s="38"/>
      <c r="I33" s="38"/>
      <c r="J33" s="38"/>
      <c r="K33" s="35">
        <f t="shared" si="0"/>
        <v>15</v>
      </c>
      <c r="L33" s="36">
        <v>6</v>
      </c>
      <c r="M33" s="11">
        <f t="shared" si="1"/>
        <v>47</v>
      </c>
      <c r="N33" s="41">
        <f t="shared" si="2"/>
        <v>2.82</v>
      </c>
      <c r="O33" s="37">
        <f t="shared" si="3"/>
        <v>1.41</v>
      </c>
      <c r="P33" s="2"/>
      <c r="Q33" s="2"/>
      <c r="R33" s="2"/>
      <c r="S33" s="2"/>
      <c r="T33" s="47">
        <f t="shared" si="6"/>
        <v>11.28</v>
      </c>
      <c r="U33" s="47">
        <f t="shared" si="4"/>
        <v>11.28</v>
      </c>
      <c r="V33" s="2"/>
      <c r="W33" s="2"/>
      <c r="X33" s="17"/>
      <c r="Y33" s="47">
        <f t="shared" si="7"/>
        <v>2.82</v>
      </c>
      <c r="Z33" s="2"/>
      <c r="AA33" s="2"/>
      <c r="AB33" s="48">
        <f t="shared" si="5"/>
        <v>0</v>
      </c>
      <c r="AC33" s="7"/>
      <c r="AD33" s="7">
        <v>25</v>
      </c>
      <c r="AE33" s="7"/>
      <c r="AF33" s="7"/>
      <c r="AG33" s="7"/>
      <c r="AH33" s="7"/>
      <c r="AI33" s="7"/>
    </row>
    <row r="34" spans="1:35" s="9" customFormat="1" ht="16.5" customHeight="1">
      <c r="A34" s="19">
        <v>31</v>
      </c>
      <c r="B34" s="14" t="s">
        <v>39</v>
      </c>
      <c r="C34" s="14" t="s">
        <v>19</v>
      </c>
      <c r="D34" s="15" t="s">
        <v>99</v>
      </c>
      <c r="E34" s="38"/>
      <c r="F34" s="26"/>
      <c r="G34" s="26"/>
      <c r="H34" s="26"/>
      <c r="I34" s="28">
        <v>23</v>
      </c>
      <c r="J34" s="29"/>
      <c r="K34" s="30">
        <f t="shared" si="0"/>
        <v>15</v>
      </c>
      <c r="L34" s="36">
        <v>6</v>
      </c>
      <c r="M34" s="12">
        <f t="shared" si="1"/>
        <v>38</v>
      </c>
      <c r="N34" s="41">
        <f t="shared" si="2"/>
        <v>2.28</v>
      </c>
      <c r="O34" s="31">
        <f t="shared" si="3"/>
        <v>1.14</v>
      </c>
      <c r="P34" s="2"/>
      <c r="Q34" s="2"/>
      <c r="R34" s="2"/>
      <c r="S34" s="2"/>
      <c r="T34" s="47">
        <f t="shared" si="6"/>
        <v>9.12</v>
      </c>
      <c r="U34" s="47">
        <f t="shared" si="4"/>
        <v>9.12</v>
      </c>
      <c r="V34" s="2"/>
      <c r="W34" s="2"/>
      <c r="X34" s="17"/>
      <c r="Y34" s="47">
        <f t="shared" si="7"/>
        <v>2.28</v>
      </c>
      <c r="Z34" s="2"/>
      <c r="AA34" s="2"/>
      <c r="AB34" s="48">
        <f t="shared" si="5"/>
        <v>0</v>
      </c>
      <c r="AC34" s="7"/>
      <c r="AD34" s="7"/>
      <c r="AE34" s="7"/>
      <c r="AF34" s="7"/>
      <c r="AG34" s="7"/>
      <c r="AH34" s="7"/>
      <c r="AI34" s="7"/>
    </row>
    <row r="35" spans="1:35" s="9" customFormat="1" ht="16.5" customHeight="1">
      <c r="A35" s="20">
        <v>32</v>
      </c>
      <c r="B35" s="3" t="s">
        <v>33</v>
      </c>
      <c r="C35" s="3" t="s">
        <v>19</v>
      </c>
      <c r="D35" s="4" t="s">
        <v>2</v>
      </c>
      <c r="E35" s="40"/>
      <c r="F35" s="26"/>
      <c r="G35" s="33"/>
      <c r="H35" s="26">
        <v>18</v>
      </c>
      <c r="I35" s="28"/>
      <c r="J35" s="29"/>
      <c r="K35" s="30">
        <f t="shared" si="0"/>
        <v>15</v>
      </c>
      <c r="L35" s="36">
        <v>6</v>
      </c>
      <c r="M35" s="12">
        <f t="shared" si="1"/>
        <v>33</v>
      </c>
      <c r="N35" s="41">
        <f t="shared" si="2"/>
        <v>1.98</v>
      </c>
      <c r="O35" s="31">
        <f t="shared" si="3"/>
        <v>0.99</v>
      </c>
      <c r="P35" s="2"/>
      <c r="Q35" s="2"/>
      <c r="R35" s="2"/>
      <c r="S35" s="2"/>
      <c r="T35" s="47">
        <f t="shared" si="6"/>
        <v>7.92</v>
      </c>
      <c r="U35" s="47">
        <f t="shared" si="4"/>
        <v>7.92</v>
      </c>
      <c r="V35" s="2"/>
      <c r="W35" s="2"/>
      <c r="X35" s="17"/>
      <c r="Y35" s="47">
        <f t="shared" si="7"/>
        <v>1.98</v>
      </c>
      <c r="Z35" s="2"/>
      <c r="AA35" s="2"/>
      <c r="AB35" s="48">
        <f t="shared" si="5"/>
        <v>0</v>
      </c>
      <c r="AC35" s="7"/>
      <c r="AD35" s="7"/>
      <c r="AE35" s="7"/>
      <c r="AF35" s="7"/>
      <c r="AG35" s="7"/>
      <c r="AH35" s="7"/>
      <c r="AI35" s="7"/>
    </row>
    <row r="36" spans="1:35" s="9" customFormat="1" ht="16.5" customHeight="1">
      <c r="A36" s="19">
        <v>33</v>
      </c>
      <c r="B36" s="14" t="s">
        <v>39</v>
      </c>
      <c r="C36" s="14" t="s">
        <v>20</v>
      </c>
      <c r="D36" s="15" t="s">
        <v>90</v>
      </c>
      <c r="E36" s="39"/>
      <c r="F36" s="38"/>
      <c r="G36" s="33"/>
      <c r="H36" s="26"/>
      <c r="I36" s="38">
        <v>16</v>
      </c>
      <c r="J36" s="38"/>
      <c r="K36" s="35">
        <f aca="true" t="shared" si="8" ref="K36:K67">SUM(L36)*2.5</f>
        <v>15</v>
      </c>
      <c r="L36" s="36">
        <v>6</v>
      </c>
      <c r="M36" s="11">
        <f aca="true" t="shared" si="9" ref="M36:M67">SUM(E36:K36)</f>
        <v>31</v>
      </c>
      <c r="N36" s="41">
        <f aca="true" t="shared" si="10" ref="N36:N67">SUM(M36*6)/100</f>
        <v>1.86</v>
      </c>
      <c r="O36" s="31">
        <f aca="true" t="shared" si="11" ref="O36:O67">SUM(N36)/2</f>
        <v>0.93</v>
      </c>
      <c r="P36" s="2"/>
      <c r="Q36" s="2"/>
      <c r="R36" s="2"/>
      <c r="S36" s="2"/>
      <c r="T36" s="47">
        <f t="shared" si="6"/>
        <v>7.44</v>
      </c>
      <c r="U36" s="47">
        <f aca="true" t="shared" si="12" ref="U36:U67">SUM(P36:T36)</f>
        <v>7.44</v>
      </c>
      <c r="V36" s="2"/>
      <c r="W36" s="2"/>
      <c r="X36" s="17"/>
      <c r="Y36" s="47">
        <f t="shared" si="7"/>
        <v>1.86</v>
      </c>
      <c r="Z36" s="2"/>
      <c r="AA36" s="2"/>
      <c r="AB36" s="48">
        <f aca="true" t="shared" si="13" ref="AB36:AB67">SUM(Z36:AA36)</f>
        <v>0</v>
      </c>
      <c r="AC36" s="7"/>
      <c r="AD36" s="7"/>
      <c r="AE36" s="7"/>
      <c r="AF36" s="7"/>
      <c r="AG36" s="7"/>
      <c r="AH36" s="7"/>
      <c r="AI36" s="7"/>
    </row>
    <row r="37" spans="1:35" s="9" customFormat="1" ht="16.5" customHeight="1">
      <c r="A37" s="20">
        <v>34</v>
      </c>
      <c r="B37" s="14" t="s">
        <v>39</v>
      </c>
      <c r="C37" s="14" t="s">
        <v>19</v>
      </c>
      <c r="D37" s="15" t="s">
        <v>100</v>
      </c>
      <c r="E37" s="39"/>
      <c r="F37" s="38"/>
      <c r="G37" s="33"/>
      <c r="H37" s="26"/>
      <c r="I37" s="38">
        <v>14</v>
      </c>
      <c r="J37" s="38"/>
      <c r="K37" s="35">
        <f t="shared" si="8"/>
        <v>15</v>
      </c>
      <c r="L37" s="36">
        <v>6</v>
      </c>
      <c r="M37" s="11">
        <f t="shared" si="9"/>
        <v>29</v>
      </c>
      <c r="N37" s="41">
        <f t="shared" si="10"/>
        <v>1.74</v>
      </c>
      <c r="O37" s="31">
        <f t="shared" si="11"/>
        <v>0.87</v>
      </c>
      <c r="P37" s="2"/>
      <c r="Q37" s="2"/>
      <c r="R37" s="2"/>
      <c r="S37" s="2"/>
      <c r="T37" s="47">
        <f t="shared" si="6"/>
        <v>6.96</v>
      </c>
      <c r="U37" s="47">
        <f t="shared" si="12"/>
        <v>6.96</v>
      </c>
      <c r="V37" s="2"/>
      <c r="W37" s="2"/>
      <c r="X37" s="17"/>
      <c r="Y37" s="47">
        <f t="shared" si="7"/>
        <v>1.74</v>
      </c>
      <c r="Z37" s="2"/>
      <c r="AA37" s="2"/>
      <c r="AB37" s="48">
        <f t="shared" si="13"/>
        <v>0</v>
      </c>
      <c r="AC37" s="7"/>
      <c r="AD37" s="7"/>
      <c r="AE37" s="7"/>
      <c r="AF37" s="7"/>
      <c r="AG37" s="7"/>
      <c r="AH37" s="7"/>
      <c r="AI37" s="7"/>
    </row>
    <row r="38" spans="1:35" s="9" customFormat="1" ht="16.5" customHeight="1">
      <c r="A38" s="19">
        <v>35</v>
      </c>
      <c r="B38" s="14" t="s">
        <v>39</v>
      </c>
      <c r="C38" s="14" t="s">
        <v>20</v>
      </c>
      <c r="D38" s="15" t="s">
        <v>97</v>
      </c>
      <c r="E38" s="39"/>
      <c r="F38" s="38"/>
      <c r="G38" s="33"/>
      <c r="H38" s="26"/>
      <c r="I38" s="38">
        <v>12</v>
      </c>
      <c r="J38" s="38"/>
      <c r="K38" s="35">
        <f t="shared" si="8"/>
        <v>15</v>
      </c>
      <c r="L38" s="36">
        <v>6</v>
      </c>
      <c r="M38" s="11">
        <f t="shared" si="9"/>
        <v>27</v>
      </c>
      <c r="N38" s="41">
        <f t="shared" si="10"/>
        <v>1.62</v>
      </c>
      <c r="O38" s="31">
        <f t="shared" si="11"/>
        <v>0.81</v>
      </c>
      <c r="P38" s="2"/>
      <c r="Q38" s="2"/>
      <c r="R38" s="2"/>
      <c r="S38" s="2"/>
      <c r="T38" s="47">
        <f t="shared" si="6"/>
        <v>6.48</v>
      </c>
      <c r="U38" s="47">
        <f t="shared" si="12"/>
        <v>6.48</v>
      </c>
      <c r="V38" s="2"/>
      <c r="W38" s="2"/>
      <c r="X38" s="17"/>
      <c r="Y38" s="47">
        <f t="shared" si="7"/>
        <v>1.62</v>
      </c>
      <c r="Z38" s="2"/>
      <c r="AA38" s="2"/>
      <c r="AB38" s="48">
        <f t="shared" si="13"/>
        <v>0</v>
      </c>
      <c r="AC38" s="7"/>
      <c r="AD38" s="7"/>
      <c r="AE38" s="7"/>
      <c r="AF38" s="7"/>
      <c r="AG38" s="7"/>
      <c r="AH38" s="7"/>
      <c r="AI38" s="7"/>
    </row>
    <row r="39" spans="1:35" s="9" customFormat="1" ht="16.5" customHeight="1">
      <c r="A39" s="20">
        <v>36</v>
      </c>
      <c r="B39" s="3" t="s">
        <v>33</v>
      </c>
      <c r="C39" s="3" t="s">
        <v>20</v>
      </c>
      <c r="D39" s="4" t="s">
        <v>72</v>
      </c>
      <c r="E39" s="25"/>
      <c r="F39" s="38"/>
      <c r="G39" s="38"/>
      <c r="H39" s="38"/>
      <c r="I39" s="38"/>
      <c r="J39" s="38"/>
      <c r="K39" s="30">
        <f t="shared" si="8"/>
        <v>0</v>
      </c>
      <c r="L39" s="36">
        <v>0</v>
      </c>
      <c r="M39" s="12">
        <f t="shared" si="9"/>
        <v>0</v>
      </c>
      <c r="N39" s="41">
        <f t="shared" si="10"/>
        <v>0</v>
      </c>
      <c r="O39" s="31">
        <f t="shared" si="11"/>
        <v>0</v>
      </c>
      <c r="P39" s="2"/>
      <c r="Q39" s="2"/>
      <c r="R39" s="2"/>
      <c r="S39" s="2"/>
      <c r="T39" s="47">
        <f t="shared" si="6"/>
        <v>0</v>
      </c>
      <c r="U39" s="47">
        <f t="shared" si="12"/>
        <v>0</v>
      </c>
      <c r="V39" s="2"/>
      <c r="W39" s="2"/>
      <c r="X39" s="17"/>
      <c r="Y39" s="47">
        <f t="shared" si="7"/>
        <v>0</v>
      </c>
      <c r="Z39" s="2"/>
      <c r="AA39" s="2"/>
      <c r="AB39" s="48">
        <f t="shared" si="13"/>
        <v>0</v>
      </c>
      <c r="AC39" s="7"/>
      <c r="AD39" s="7"/>
      <c r="AE39" s="7"/>
      <c r="AF39" s="7"/>
      <c r="AG39" s="7"/>
      <c r="AH39" s="7"/>
      <c r="AI39" s="7"/>
    </row>
    <row r="40" spans="1:35" s="9" customFormat="1" ht="16.5" customHeight="1">
      <c r="A40" s="19">
        <v>37</v>
      </c>
      <c r="B40" s="3" t="s">
        <v>33</v>
      </c>
      <c r="C40" s="3" t="s">
        <v>20</v>
      </c>
      <c r="D40" s="4" t="s">
        <v>27</v>
      </c>
      <c r="E40" s="25"/>
      <c r="F40" s="38"/>
      <c r="G40" s="38"/>
      <c r="H40" s="38"/>
      <c r="I40" s="38"/>
      <c r="J40" s="38"/>
      <c r="K40" s="30">
        <f t="shared" si="8"/>
        <v>0</v>
      </c>
      <c r="L40" s="36">
        <v>0</v>
      </c>
      <c r="M40" s="12">
        <f t="shared" si="9"/>
        <v>0</v>
      </c>
      <c r="N40" s="41">
        <f t="shared" si="10"/>
        <v>0</v>
      </c>
      <c r="O40" s="31">
        <f t="shared" si="11"/>
        <v>0</v>
      </c>
      <c r="P40" s="2"/>
      <c r="Q40" s="2"/>
      <c r="R40" s="2"/>
      <c r="S40" s="2"/>
      <c r="T40" s="47">
        <f t="shared" si="6"/>
        <v>0</v>
      </c>
      <c r="U40" s="47">
        <f t="shared" si="12"/>
        <v>0</v>
      </c>
      <c r="V40" s="2"/>
      <c r="W40" s="2"/>
      <c r="X40" s="17"/>
      <c r="Y40" s="47">
        <f t="shared" si="7"/>
        <v>0</v>
      </c>
      <c r="Z40" s="2"/>
      <c r="AA40" s="2"/>
      <c r="AB40" s="48">
        <f t="shared" si="13"/>
        <v>0</v>
      </c>
      <c r="AC40" s="8"/>
      <c r="AD40" s="8"/>
      <c r="AE40" s="7"/>
      <c r="AF40" s="7"/>
      <c r="AG40" s="7"/>
      <c r="AH40" s="7"/>
      <c r="AI40" s="7"/>
    </row>
    <row r="41" spans="1:35" s="9" customFormat="1" ht="16.5" customHeight="1">
      <c r="A41" s="20">
        <v>38</v>
      </c>
      <c r="B41" s="3" t="s">
        <v>33</v>
      </c>
      <c r="C41" s="3" t="s">
        <v>20</v>
      </c>
      <c r="D41" s="4" t="s">
        <v>73</v>
      </c>
      <c r="E41" s="32"/>
      <c r="F41" s="38"/>
      <c r="G41" s="38"/>
      <c r="H41" s="38"/>
      <c r="I41" s="38"/>
      <c r="J41" s="38"/>
      <c r="K41" s="30">
        <f t="shared" si="8"/>
        <v>0</v>
      </c>
      <c r="L41" s="36">
        <v>0</v>
      </c>
      <c r="M41" s="12">
        <f t="shared" si="9"/>
        <v>0</v>
      </c>
      <c r="N41" s="41">
        <f t="shared" si="10"/>
        <v>0</v>
      </c>
      <c r="O41" s="31">
        <f t="shared" si="11"/>
        <v>0</v>
      </c>
      <c r="P41" s="2"/>
      <c r="Q41" s="2"/>
      <c r="R41" s="2"/>
      <c r="S41" s="2"/>
      <c r="T41" s="47">
        <f t="shared" si="6"/>
        <v>0</v>
      </c>
      <c r="U41" s="47">
        <f t="shared" si="12"/>
        <v>0</v>
      </c>
      <c r="V41" s="2"/>
      <c r="W41" s="2"/>
      <c r="X41" s="17"/>
      <c r="Y41" s="47">
        <f t="shared" si="7"/>
        <v>0</v>
      </c>
      <c r="Z41" s="2"/>
      <c r="AA41" s="2"/>
      <c r="AB41" s="48">
        <f t="shared" si="13"/>
        <v>0</v>
      </c>
      <c r="AC41" s="8"/>
      <c r="AD41" s="8"/>
      <c r="AE41" s="7"/>
      <c r="AF41" s="7"/>
      <c r="AG41" s="7"/>
      <c r="AH41" s="7"/>
      <c r="AI41" s="7"/>
    </row>
    <row r="42" spans="1:35" s="9" customFormat="1" ht="16.5" customHeight="1">
      <c r="A42" s="19">
        <v>39</v>
      </c>
      <c r="B42" s="3" t="s">
        <v>33</v>
      </c>
      <c r="C42" s="3" t="s">
        <v>20</v>
      </c>
      <c r="D42" s="4" t="s">
        <v>24</v>
      </c>
      <c r="E42" s="25"/>
      <c r="F42" s="26"/>
      <c r="G42" s="26"/>
      <c r="H42" s="26"/>
      <c r="I42" s="28"/>
      <c r="J42" s="29"/>
      <c r="K42" s="30">
        <f t="shared" si="8"/>
        <v>0</v>
      </c>
      <c r="L42" s="36">
        <v>0</v>
      </c>
      <c r="M42" s="12">
        <f t="shared" si="9"/>
        <v>0</v>
      </c>
      <c r="N42" s="41">
        <f t="shared" si="10"/>
        <v>0</v>
      </c>
      <c r="O42" s="31">
        <f t="shared" si="11"/>
        <v>0</v>
      </c>
      <c r="P42" s="2"/>
      <c r="Q42" s="2"/>
      <c r="R42" s="2"/>
      <c r="S42" s="2"/>
      <c r="T42" s="47">
        <f t="shared" si="6"/>
        <v>0</v>
      </c>
      <c r="U42" s="47">
        <f t="shared" si="12"/>
        <v>0</v>
      </c>
      <c r="V42" s="2"/>
      <c r="W42" s="2"/>
      <c r="X42" s="17"/>
      <c r="Y42" s="47">
        <f t="shared" si="7"/>
        <v>0</v>
      </c>
      <c r="Z42" s="2"/>
      <c r="AA42" s="2"/>
      <c r="AB42" s="48">
        <f t="shared" si="13"/>
        <v>0</v>
      </c>
      <c r="AC42" s="8"/>
      <c r="AD42" s="8"/>
      <c r="AE42" s="7"/>
      <c r="AF42" s="7"/>
      <c r="AG42" s="7"/>
      <c r="AH42" s="7"/>
      <c r="AI42" s="7"/>
    </row>
    <row r="43" spans="1:35" s="9" customFormat="1" ht="16.5" customHeight="1">
      <c r="A43" s="20">
        <v>40</v>
      </c>
      <c r="B43" s="3" t="s">
        <v>33</v>
      </c>
      <c r="C43" s="3" t="s">
        <v>20</v>
      </c>
      <c r="D43" s="4" t="s">
        <v>74</v>
      </c>
      <c r="E43" s="25"/>
      <c r="F43" s="38"/>
      <c r="G43" s="38"/>
      <c r="H43" s="38"/>
      <c r="I43" s="38"/>
      <c r="J43" s="38"/>
      <c r="K43" s="30">
        <f t="shared" si="8"/>
        <v>0</v>
      </c>
      <c r="L43" s="36">
        <v>0</v>
      </c>
      <c r="M43" s="12">
        <f t="shared" si="9"/>
        <v>0</v>
      </c>
      <c r="N43" s="41">
        <f t="shared" si="10"/>
        <v>0</v>
      </c>
      <c r="O43" s="31">
        <f t="shared" si="11"/>
        <v>0</v>
      </c>
      <c r="P43" s="2"/>
      <c r="Q43" s="2"/>
      <c r="R43" s="2"/>
      <c r="S43" s="2"/>
      <c r="T43" s="47">
        <f t="shared" si="6"/>
        <v>0</v>
      </c>
      <c r="U43" s="47">
        <f t="shared" si="12"/>
        <v>0</v>
      </c>
      <c r="V43" s="2"/>
      <c r="W43" s="2"/>
      <c r="X43" s="17"/>
      <c r="Y43" s="47">
        <f t="shared" si="7"/>
        <v>0</v>
      </c>
      <c r="Z43" s="2"/>
      <c r="AA43" s="2"/>
      <c r="AB43" s="48">
        <f t="shared" si="13"/>
        <v>0</v>
      </c>
      <c r="AC43" s="7"/>
      <c r="AD43" s="7"/>
      <c r="AE43" s="7"/>
      <c r="AF43" s="7"/>
      <c r="AG43" s="7"/>
      <c r="AH43" s="7"/>
      <c r="AI43" s="7"/>
    </row>
    <row r="44" spans="1:35" s="9" customFormat="1" ht="16.5" customHeight="1">
      <c r="A44" s="19">
        <v>41</v>
      </c>
      <c r="B44" s="3" t="s">
        <v>33</v>
      </c>
      <c r="C44" s="3" t="s">
        <v>20</v>
      </c>
      <c r="D44" s="4" t="s">
        <v>62</v>
      </c>
      <c r="E44" s="25"/>
      <c r="F44" s="26"/>
      <c r="G44" s="33"/>
      <c r="H44" s="26"/>
      <c r="I44" s="28"/>
      <c r="J44" s="29"/>
      <c r="K44" s="35">
        <f t="shared" si="8"/>
        <v>0</v>
      </c>
      <c r="L44" s="36">
        <v>0</v>
      </c>
      <c r="M44" s="11">
        <f t="shared" si="9"/>
        <v>0</v>
      </c>
      <c r="N44" s="41">
        <f t="shared" si="10"/>
        <v>0</v>
      </c>
      <c r="O44" s="37">
        <f t="shared" si="11"/>
        <v>0</v>
      </c>
      <c r="P44" s="2"/>
      <c r="Q44" s="2"/>
      <c r="R44" s="2"/>
      <c r="S44" s="2"/>
      <c r="T44" s="47">
        <f t="shared" si="6"/>
        <v>0</v>
      </c>
      <c r="U44" s="47">
        <f t="shared" si="12"/>
        <v>0</v>
      </c>
      <c r="V44" s="2"/>
      <c r="W44" s="2"/>
      <c r="X44" s="17"/>
      <c r="Y44" s="47">
        <f t="shared" si="7"/>
        <v>0</v>
      </c>
      <c r="Z44" s="2"/>
      <c r="AA44" s="2"/>
      <c r="AB44" s="48">
        <f t="shared" si="13"/>
        <v>0</v>
      </c>
      <c r="AC44" s="8"/>
      <c r="AD44" s="8"/>
      <c r="AE44" s="7"/>
      <c r="AF44" s="7"/>
      <c r="AG44" s="7"/>
      <c r="AH44" s="7"/>
      <c r="AI44" s="7"/>
    </row>
    <row r="45" spans="1:35" s="9" customFormat="1" ht="16.5" customHeight="1">
      <c r="A45" s="20">
        <v>42</v>
      </c>
      <c r="B45" s="3" t="s">
        <v>33</v>
      </c>
      <c r="C45" s="3" t="s">
        <v>20</v>
      </c>
      <c r="D45" s="4" t="s">
        <v>45</v>
      </c>
      <c r="E45" s="38"/>
      <c r="F45" s="26"/>
      <c r="G45" s="33"/>
      <c r="H45" s="26"/>
      <c r="I45" s="28"/>
      <c r="J45" s="29"/>
      <c r="K45" s="30">
        <f t="shared" si="8"/>
        <v>0</v>
      </c>
      <c r="L45" s="36">
        <v>0</v>
      </c>
      <c r="M45" s="12">
        <f t="shared" si="9"/>
        <v>0</v>
      </c>
      <c r="N45" s="41">
        <f t="shared" si="10"/>
        <v>0</v>
      </c>
      <c r="O45" s="31">
        <f t="shared" si="11"/>
        <v>0</v>
      </c>
      <c r="P45" s="2"/>
      <c r="Q45" s="2"/>
      <c r="R45" s="2"/>
      <c r="S45" s="2"/>
      <c r="T45" s="47">
        <f t="shared" si="6"/>
        <v>0</v>
      </c>
      <c r="U45" s="47">
        <f t="shared" si="12"/>
        <v>0</v>
      </c>
      <c r="V45" s="2"/>
      <c r="W45" s="2"/>
      <c r="X45" s="17"/>
      <c r="Y45" s="47">
        <f t="shared" si="7"/>
        <v>0</v>
      </c>
      <c r="Z45" s="2"/>
      <c r="AA45" s="2"/>
      <c r="AB45" s="48">
        <f t="shared" si="13"/>
        <v>0</v>
      </c>
      <c r="AC45" s="7"/>
      <c r="AD45" s="7"/>
      <c r="AE45" s="7"/>
      <c r="AF45" s="7"/>
      <c r="AG45" s="7"/>
      <c r="AH45" s="7"/>
      <c r="AI45" s="7"/>
    </row>
    <row r="46" spans="1:35" s="9" customFormat="1" ht="16.5" customHeight="1">
      <c r="A46" s="19">
        <v>43</v>
      </c>
      <c r="B46" s="5" t="s">
        <v>34</v>
      </c>
      <c r="C46" s="5" t="s">
        <v>20</v>
      </c>
      <c r="D46" s="6" t="s">
        <v>25</v>
      </c>
      <c r="E46" s="25"/>
      <c r="F46" s="38"/>
      <c r="G46" s="38"/>
      <c r="H46" s="38"/>
      <c r="I46" s="38"/>
      <c r="J46" s="38"/>
      <c r="K46" s="30">
        <f t="shared" si="8"/>
        <v>0</v>
      </c>
      <c r="L46" s="36">
        <v>0</v>
      </c>
      <c r="M46" s="12">
        <f t="shared" si="9"/>
        <v>0</v>
      </c>
      <c r="N46" s="41">
        <f t="shared" si="10"/>
        <v>0</v>
      </c>
      <c r="O46" s="31">
        <f t="shared" si="11"/>
        <v>0</v>
      </c>
      <c r="P46" s="2"/>
      <c r="Q46" s="2"/>
      <c r="R46" s="2"/>
      <c r="S46" s="2"/>
      <c r="T46" s="47">
        <f t="shared" si="6"/>
        <v>0</v>
      </c>
      <c r="U46" s="47">
        <f t="shared" si="12"/>
        <v>0</v>
      </c>
      <c r="V46" s="2"/>
      <c r="W46" s="2"/>
      <c r="X46" s="17"/>
      <c r="Y46" s="47">
        <f t="shared" si="7"/>
        <v>0</v>
      </c>
      <c r="Z46" s="2"/>
      <c r="AA46" s="2"/>
      <c r="AB46" s="48">
        <f t="shared" si="13"/>
        <v>0</v>
      </c>
      <c r="AC46" s="8"/>
      <c r="AD46" s="8"/>
      <c r="AE46" s="7"/>
      <c r="AF46" s="7"/>
      <c r="AG46" s="7"/>
      <c r="AH46" s="7"/>
      <c r="AI46" s="7"/>
    </row>
    <row r="47" spans="1:35" s="9" customFormat="1" ht="16.5" customHeight="1">
      <c r="A47" s="20">
        <v>44</v>
      </c>
      <c r="B47" s="5" t="s">
        <v>34</v>
      </c>
      <c r="C47" s="5" t="s">
        <v>20</v>
      </c>
      <c r="D47" s="6" t="s">
        <v>65</v>
      </c>
      <c r="E47" s="39"/>
      <c r="F47" s="38"/>
      <c r="G47" s="38"/>
      <c r="H47" s="38"/>
      <c r="I47" s="38"/>
      <c r="J47" s="38"/>
      <c r="K47" s="30">
        <f t="shared" si="8"/>
        <v>0</v>
      </c>
      <c r="L47" s="36">
        <v>0</v>
      </c>
      <c r="M47" s="12">
        <f t="shared" si="9"/>
        <v>0</v>
      </c>
      <c r="N47" s="41">
        <f t="shared" si="10"/>
        <v>0</v>
      </c>
      <c r="O47" s="31">
        <f t="shared" si="11"/>
        <v>0</v>
      </c>
      <c r="P47" s="2"/>
      <c r="Q47" s="2"/>
      <c r="R47" s="2"/>
      <c r="S47" s="2"/>
      <c r="T47" s="47">
        <f t="shared" si="6"/>
        <v>0</v>
      </c>
      <c r="U47" s="47">
        <f t="shared" si="12"/>
        <v>0</v>
      </c>
      <c r="V47" s="2"/>
      <c r="W47" s="2"/>
      <c r="X47" s="17"/>
      <c r="Y47" s="47">
        <f t="shared" si="7"/>
        <v>0</v>
      </c>
      <c r="Z47" s="2"/>
      <c r="AA47" s="2"/>
      <c r="AB47" s="48">
        <f t="shared" si="13"/>
        <v>0</v>
      </c>
      <c r="AC47" s="7"/>
      <c r="AD47" s="7"/>
      <c r="AE47" s="7"/>
      <c r="AF47" s="7"/>
      <c r="AG47" s="7"/>
      <c r="AH47" s="7"/>
      <c r="AI47" s="7"/>
    </row>
    <row r="48" spans="1:35" s="9" customFormat="1" ht="16.5" customHeight="1">
      <c r="A48" s="19">
        <v>45</v>
      </c>
      <c r="B48" s="5" t="s">
        <v>34</v>
      </c>
      <c r="C48" s="5" t="s">
        <v>20</v>
      </c>
      <c r="D48" s="6" t="s">
        <v>46</v>
      </c>
      <c r="E48" s="32"/>
      <c r="F48" s="26"/>
      <c r="G48" s="26"/>
      <c r="H48" s="26"/>
      <c r="I48" s="28"/>
      <c r="J48" s="29"/>
      <c r="K48" s="30">
        <f t="shared" si="8"/>
        <v>0</v>
      </c>
      <c r="L48" s="36">
        <v>0</v>
      </c>
      <c r="M48" s="12">
        <f t="shared" si="9"/>
        <v>0</v>
      </c>
      <c r="N48" s="41">
        <f t="shared" si="10"/>
        <v>0</v>
      </c>
      <c r="O48" s="31">
        <f t="shared" si="11"/>
        <v>0</v>
      </c>
      <c r="P48" s="2"/>
      <c r="Q48" s="2"/>
      <c r="R48" s="2"/>
      <c r="S48" s="2"/>
      <c r="T48" s="47">
        <f t="shared" si="6"/>
        <v>0</v>
      </c>
      <c r="U48" s="47">
        <f t="shared" si="12"/>
        <v>0</v>
      </c>
      <c r="V48" s="2"/>
      <c r="W48" s="2"/>
      <c r="X48" s="17"/>
      <c r="Y48" s="47">
        <f t="shared" si="7"/>
        <v>0</v>
      </c>
      <c r="Z48" s="2"/>
      <c r="AA48" s="2"/>
      <c r="AB48" s="48">
        <f t="shared" si="13"/>
        <v>0</v>
      </c>
      <c r="AC48" s="8"/>
      <c r="AD48" s="8"/>
      <c r="AE48" s="7"/>
      <c r="AF48" s="7"/>
      <c r="AG48" s="7"/>
      <c r="AH48" s="7"/>
      <c r="AI48" s="7"/>
    </row>
    <row r="49" spans="1:35" s="9" customFormat="1" ht="16.5" customHeight="1">
      <c r="A49" s="20">
        <v>46</v>
      </c>
      <c r="B49" s="5" t="s">
        <v>34</v>
      </c>
      <c r="C49" s="5" t="s">
        <v>20</v>
      </c>
      <c r="D49" s="6" t="s">
        <v>52</v>
      </c>
      <c r="E49" s="25"/>
      <c r="F49" s="38"/>
      <c r="G49" s="38"/>
      <c r="H49" s="38"/>
      <c r="I49" s="38"/>
      <c r="J49" s="38"/>
      <c r="K49" s="30">
        <f t="shared" si="8"/>
        <v>0</v>
      </c>
      <c r="L49" s="36">
        <v>0</v>
      </c>
      <c r="M49" s="12">
        <f t="shared" si="9"/>
        <v>0</v>
      </c>
      <c r="N49" s="41">
        <f t="shared" si="10"/>
        <v>0</v>
      </c>
      <c r="O49" s="31">
        <f t="shared" si="11"/>
        <v>0</v>
      </c>
      <c r="P49" s="2"/>
      <c r="Q49" s="2"/>
      <c r="R49" s="2"/>
      <c r="S49" s="2"/>
      <c r="T49" s="47">
        <f t="shared" si="6"/>
        <v>0</v>
      </c>
      <c r="U49" s="47">
        <f t="shared" si="12"/>
        <v>0</v>
      </c>
      <c r="V49" s="2"/>
      <c r="W49" s="2"/>
      <c r="X49" s="17"/>
      <c r="Y49" s="47">
        <f t="shared" si="7"/>
        <v>0</v>
      </c>
      <c r="Z49" s="2"/>
      <c r="AA49" s="2"/>
      <c r="AB49" s="48">
        <f t="shared" si="13"/>
        <v>0</v>
      </c>
      <c r="AC49" s="8"/>
      <c r="AD49" s="8"/>
      <c r="AE49" s="7"/>
      <c r="AF49" s="7"/>
      <c r="AG49" s="7"/>
      <c r="AH49" s="7"/>
      <c r="AI49" s="7"/>
    </row>
    <row r="50" spans="1:35" s="9" customFormat="1" ht="16.5" customHeight="1">
      <c r="A50" s="19">
        <v>47</v>
      </c>
      <c r="B50" s="5" t="s">
        <v>34</v>
      </c>
      <c r="C50" s="5" t="s">
        <v>20</v>
      </c>
      <c r="D50" s="6" t="s">
        <v>48</v>
      </c>
      <c r="E50" s="25"/>
      <c r="F50" s="38"/>
      <c r="G50" s="38"/>
      <c r="H50" s="38"/>
      <c r="I50" s="38"/>
      <c r="J50" s="38"/>
      <c r="K50" s="30">
        <f t="shared" si="8"/>
        <v>0</v>
      </c>
      <c r="L50" s="36">
        <v>0</v>
      </c>
      <c r="M50" s="12">
        <f t="shared" si="9"/>
        <v>0</v>
      </c>
      <c r="N50" s="41">
        <f t="shared" si="10"/>
        <v>0</v>
      </c>
      <c r="O50" s="31">
        <f t="shared" si="11"/>
        <v>0</v>
      </c>
      <c r="P50" s="2"/>
      <c r="Q50" s="2"/>
      <c r="R50" s="2"/>
      <c r="S50" s="2"/>
      <c r="T50" s="47">
        <f t="shared" si="6"/>
        <v>0</v>
      </c>
      <c r="U50" s="47">
        <f t="shared" si="12"/>
        <v>0</v>
      </c>
      <c r="V50" s="2"/>
      <c r="W50" s="2"/>
      <c r="X50" s="17"/>
      <c r="Y50" s="47">
        <f t="shared" si="7"/>
        <v>0</v>
      </c>
      <c r="Z50" s="2"/>
      <c r="AA50" s="2"/>
      <c r="AB50" s="48">
        <f t="shared" si="13"/>
        <v>0</v>
      </c>
      <c r="AC50" s="8"/>
      <c r="AD50" s="8"/>
      <c r="AE50" s="7"/>
      <c r="AF50" s="7"/>
      <c r="AG50" s="7"/>
      <c r="AH50" s="7"/>
      <c r="AI50" s="7"/>
    </row>
    <row r="51" spans="1:35" ht="16.5" customHeight="1">
      <c r="A51" s="20">
        <v>48</v>
      </c>
      <c r="B51" s="14" t="s">
        <v>39</v>
      </c>
      <c r="C51" s="14" t="s">
        <v>20</v>
      </c>
      <c r="D51" s="15" t="s">
        <v>36</v>
      </c>
      <c r="E51" s="32"/>
      <c r="F51" s="26"/>
      <c r="G51" s="26"/>
      <c r="H51" s="26"/>
      <c r="I51" s="28"/>
      <c r="J51" s="29"/>
      <c r="K51" s="30">
        <f t="shared" si="8"/>
        <v>0</v>
      </c>
      <c r="L51" s="36">
        <v>0</v>
      </c>
      <c r="M51" s="12">
        <f t="shared" si="9"/>
        <v>0</v>
      </c>
      <c r="N51" s="41">
        <f t="shared" si="10"/>
        <v>0</v>
      </c>
      <c r="O51" s="31">
        <f t="shared" si="11"/>
        <v>0</v>
      </c>
      <c r="P51" s="2"/>
      <c r="Q51" s="2"/>
      <c r="R51" s="2"/>
      <c r="S51" s="2"/>
      <c r="T51" s="47">
        <f t="shared" si="6"/>
        <v>0</v>
      </c>
      <c r="U51" s="47">
        <f t="shared" si="12"/>
        <v>0</v>
      </c>
      <c r="V51" s="2"/>
      <c r="W51" s="2"/>
      <c r="X51" s="17"/>
      <c r="Y51" s="47">
        <f t="shared" si="7"/>
        <v>0</v>
      </c>
      <c r="Z51" s="2"/>
      <c r="AA51" s="2"/>
      <c r="AB51" s="48">
        <f t="shared" si="13"/>
        <v>0</v>
      </c>
      <c r="AC51" s="8"/>
      <c r="AD51" s="8"/>
      <c r="AE51" s="7"/>
      <c r="AF51" s="7"/>
      <c r="AG51" s="7"/>
      <c r="AH51" s="7"/>
      <c r="AI51" s="7"/>
    </row>
    <row r="52" spans="1:35" ht="16.5" customHeight="1">
      <c r="A52" s="19">
        <v>49</v>
      </c>
      <c r="B52" s="14" t="s">
        <v>39</v>
      </c>
      <c r="C52" s="14" t="s">
        <v>19</v>
      </c>
      <c r="D52" s="15" t="s">
        <v>101</v>
      </c>
      <c r="E52" s="25"/>
      <c r="F52" s="38"/>
      <c r="G52" s="38"/>
      <c r="H52" s="38"/>
      <c r="I52" s="38"/>
      <c r="J52" s="38"/>
      <c r="K52" s="35">
        <f t="shared" si="8"/>
        <v>0</v>
      </c>
      <c r="L52" s="36">
        <v>0</v>
      </c>
      <c r="M52" s="11">
        <f t="shared" si="9"/>
        <v>0</v>
      </c>
      <c r="N52" s="41">
        <f t="shared" si="10"/>
        <v>0</v>
      </c>
      <c r="O52" s="37">
        <f t="shared" si="11"/>
        <v>0</v>
      </c>
      <c r="P52" s="2"/>
      <c r="Q52" s="2"/>
      <c r="R52" s="2"/>
      <c r="S52" s="2"/>
      <c r="T52" s="47">
        <f t="shared" si="6"/>
        <v>0</v>
      </c>
      <c r="U52" s="47">
        <f t="shared" si="12"/>
        <v>0</v>
      </c>
      <c r="V52" s="2"/>
      <c r="W52" s="2"/>
      <c r="X52" s="17"/>
      <c r="Y52" s="47">
        <f t="shared" si="7"/>
        <v>0</v>
      </c>
      <c r="Z52" s="2"/>
      <c r="AA52" s="2"/>
      <c r="AB52" s="48">
        <f t="shared" si="13"/>
        <v>0</v>
      </c>
      <c r="AC52" s="7"/>
      <c r="AD52" s="8"/>
      <c r="AE52" s="7"/>
      <c r="AF52" s="7"/>
      <c r="AG52" s="7"/>
      <c r="AH52" s="7"/>
      <c r="AI52" s="7"/>
    </row>
    <row r="53" spans="1:35" ht="16.5" customHeight="1">
      <c r="A53" s="20">
        <v>50</v>
      </c>
      <c r="B53" s="14" t="s">
        <v>39</v>
      </c>
      <c r="C53" s="14" t="s">
        <v>20</v>
      </c>
      <c r="D53" s="15" t="s">
        <v>23</v>
      </c>
      <c r="E53" s="56"/>
      <c r="F53" s="57"/>
      <c r="G53" s="57"/>
      <c r="H53" s="57"/>
      <c r="I53" s="69"/>
      <c r="J53" s="70"/>
      <c r="K53" s="71">
        <f t="shared" si="8"/>
        <v>0</v>
      </c>
      <c r="L53" s="58">
        <v>0</v>
      </c>
      <c r="M53" s="72">
        <f t="shared" si="9"/>
        <v>0</v>
      </c>
      <c r="N53" s="59">
        <f t="shared" si="10"/>
        <v>0</v>
      </c>
      <c r="O53" s="60">
        <f t="shared" si="11"/>
        <v>0</v>
      </c>
      <c r="P53" s="61"/>
      <c r="Q53" s="61"/>
      <c r="R53" s="61"/>
      <c r="S53" s="61"/>
      <c r="T53" s="47">
        <f t="shared" si="6"/>
        <v>0</v>
      </c>
      <c r="U53" s="62">
        <f t="shared" si="12"/>
        <v>0</v>
      </c>
      <c r="V53" s="61"/>
      <c r="W53" s="61"/>
      <c r="X53" s="53"/>
      <c r="Y53" s="47">
        <f t="shared" si="7"/>
        <v>0</v>
      </c>
      <c r="Z53" s="61"/>
      <c r="AA53" s="61"/>
      <c r="AB53" s="64">
        <f t="shared" si="13"/>
        <v>0</v>
      </c>
      <c r="AC53" s="65"/>
      <c r="AD53" s="65"/>
      <c r="AE53" s="65"/>
      <c r="AF53" s="65"/>
      <c r="AG53" s="65"/>
      <c r="AH53" s="65"/>
      <c r="AI53" s="65"/>
    </row>
    <row r="54" spans="2:35" ht="16.5" customHeight="1">
      <c r="B54" s="14" t="s">
        <v>39</v>
      </c>
      <c r="C54" s="14" t="s">
        <v>19</v>
      </c>
      <c r="D54" s="15" t="s">
        <v>75</v>
      </c>
      <c r="E54" s="38"/>
      <c r="F54" s="26"/>
      <c r="G54" s="26"/>
      <c r="H54" s="26"/>
      <c r="I54" s="28"/>
      <c r="J54" s="29"/>
      <c r="K54" s="35">
        <f t="shared" si="8"/>
        <v>0</v>
      </c>
      <c r="L54" s="36">
        <v>0</v>
      </c>
      <c r="M54" s="11">
        <f t="shared" si="9"/>
        <v>0</v>
      </c>
      <c r="N54" s="66">
        <f t="shared" si="10"/>
        <v>0</v>
      </c>
      <c r="O54" s="31">
        <f t="shared" si="11"/>
        <v>0</v>
      </c>
      <c r="P54" s="2"/>
      <c r="Q54" s="2"/>
      <c r="R54" s="2"/>
      <c r="S54" s="2"/>
      <c r="T54" s="47">
        <f t="shared" si="6"/>
        <v>0</v>
      </c>
      <c r="U54" s="67">
        <f t="shared" si="12"/>
        <v>0</v>
      </c>
      <c r="V54" s="2"/>
      <c r="W54" s="2"/>
      <c r="X54" s="2"/>
      <c r="Y54" s="47">
        <f t="shared" si="7"/>
        <v>0</v>
      </c>
      <c r="Z54" s="2"/>
      <c r="AA54" s="2"/>
      <c r="AB54" s="68">
        <f t="shared" si="13"/>
        <v>0</v>
      </c>
      <c r="AC54" s="7"/>
      <c r="AD54" s="7"/>
      <c r="AE54" s="7"/>
      <c r="AF54" s="7"/>
      <c r="AG54" s="7"/>
      <c r="AH54" s="7"/>
      <c r="AI54" s="7"/>
    </row>
    <row r="55" spans="2:35" ht="16.5" customHeight="1">
      <c r="B55" s="14" t="s">
        <v>39</v>
      </c>
      <c r="C55" s="14" t="s">
        <v>19</v>
      </c>
      <c r="D55" s="15" t="s">
        <v>50</v>
      </c>
      <c r="E55" s="38"/>
      <c r="F55" s="26"/>
      <c r="G55" s="33"/>
      <c r="H55" s="26"/>
      <c r="I55" s="28"/>
      <c r="J55" s="29"/>
      <c r="K55" s="35">
        <f t="shared" si="8"/>
        <v>0</v>
      </c>
      <c r="L55" s="36">
        <v>0</v>
      </c>
      <c r="M55" s="11">
        <f t="shared" si="9"/>
        <v>0</v>
      </c>
      <c r="N55" s="66">
        <f t="shared" si="10"/>
        <v>0</v>
      </c>
      <c r="O55" s="31">
        <f t="shared" si="11"/>
        <v>0</v>
      </c>
      <c r="P55" s="2"/>
      <c r="Q55" s="2"/>
      <c r="R55" s="2"/>
      <c r="S55" s="2"/>
      <c r="T55" s="47">
        <f t="shared" si="6"/>
        <v>0</v>
      </c>
      <c r="U55" s="67">
        <f t="shared" si="12"/>
        <v>0</v>
      </c>
      <c r="V55" s="2"/>
      <c r="W55" s="2"/>
      <c r="X55" s="2"/>
      <c r="Y55" s="47">
        <f t="shared" si="7"/>
        <v>0</v>
      </c>
      <c r="Z55" s="2"/>
      <c r="AA55" s="2"/>
      <c r="AB55" s="68">
        <f t="shared" si="13"/>
        <v>0</v>
      </c>
      <c r="AC55" s="7"/>
      <c r="AD55" s="7"/>
      <c r="AE55" s="7"/>
      <c r="AF55" s="7"/>
      <c r="AG55" s="7"/>
      <c r="AH55" s="7"/>
      <c r="AI55" s="7"/>
    </row>
    <row r="56" spans="2:35" ht="16.5" customHeight="1">
      <c r="B56" s="14" t="s">
        <v>39</v>
      </c>
      <c r="C56" s="14" t="s">
        <v>19</v>
      </c>
      <c r="D56" s="15" t="s">
        <v>66</v>
      </c>
      <c r="E56" s="39"/>
      <c r="F56" s="38"/>
      <c r="G56" s="33"/>
      <c r="H56" s="26"/>
      <c r="I56" s="38"/>
      <c r="J56" s="38"/>
      <c r="K56" s="35">
        <f t="shared" si="8"/>
        <v>0</v>
      </c>
      <c r="L56" s="36">
        <v>0</v>
      </c>
      <c r="M56" s="11">
        <f t="shared" si="9"/>
        <v>0</v>
      </c>
      <c r="N56" s="66">
        <f t="shared" si="10"/>
        <v>0</v>
      </c>
      <c r="O56" s="31">
        <f t="shared" si="11"/>
        <v>0</v>
      </c>
      <c r="P56" s="2"/>
      <c r="Q56" s="2"/>
      <c r="R56" s="2"/>
      <c r="S56" s="2"/>
      <c r="T56" s="47">
        <f t="shared" si="6"/>
        <v>0</v>
      </c>
      <c r="U56" s="67">
        <f t="shared" si="12"/>
        <v>0</v>
      </c>
      <c r="V56" s="2"/>
      <c r="W56" s="2"/>
      <c r="X56" s="2"/>
      <c r="Y56" s="47">
        <f t="shared" si="7"/>
        <v>0</v>
      </c>
      <c r="Z56" s="2"/>
      <c r="AA56" s="2"/>
      <c r="AB56" s="68">
        <f t="shared" si="13"/>
        <v>0</v>
      </c>
      <c r="AC56" s="7"/>
      <c r="AD56" s="7"/>
      <c r="AE56" s="7"/>
      <c r="AF56" s="7"/>
      <c r="AG56" s="7"/>
      <c r="AH56" s="7"/>
      <c r="AI56" s="7"/>
    </row>
    <row r="57" spans="2:35" ht="16.5" customHeight="1">
      <c r="B57" s="14" t="s">
        <v>39</v>
      </c>
      <c r="C57" s="14" t="s">
        <v>20</v>
      </c>
      <c r="D57" s="15" t="s">
        <v>76</v>
      </c>
      <c r="E57" s="39"/>
      <c r="F57" s="38"/>
      <c r="G57" s="33"/>
      <c r="H57" s="26"/>
      <c r="I57" s="38"/>
      <c r="J57" s="38"/>
      <c r="K57" s="35">
        <f t="shared" si="8"/>
        <v>0</v>
      </c>
      <c r="L57" s="36">
        <v>0</v>
      </c>
      <c r="M57" s="11">
        <f t="shared" si="9"/>
        <v>0</v>
      </c>
      <c r="N57" s="66">
        <f t="shared" si="10"/>
        <v>0</v>
      </c>
      <c r="O57" s="31">
        <f t="shared" si="11"/>
        <v>0</v>
      </c>
      <c r="P57" s="2"/>
      <c r="Q57" s="2"/>
      <c r="R57" s="2"/>
      <c r="S57" s="2"/>
      <c r="T57" s="47">
        <f t="shared" si="6"/>
        <v>0</v>
      </c>
      <c r="U57" s="67">
        <f t="shared" si="12"/>
        <v>0</v>
      </c>
      <c r="V57" s="2"/>
      <c r="W57" s="2"/>
      <c r="X57" s="2"/>
      <c r="Y57" s="47">
        <f t="shared" si="7"/>
        <v>0</v>
      </c>
      <c r="Z57" s="2"/>
      <c r="AA57" s="2"/>
      <c r="AB57" s="68">
        <f t="shared" si="13"/>
        <v>0</v>
      </c>
      <c r="AC57" s="7"/>
      <c r="AD57" s="7"/>
      <c r="AE57" s="7"/>
      <c r="AF57" s="7"/>
      <c r="AG57" s="7"/>
      <c r="AH57" s="7"/>
      <c r="AI57" s="7"/>
    </row>
    <row r="58" spans="2:35" ht="16.5" customHeight="1">
      <c r="B58" s="14" t="s">
        <v>39</v>
      </c>
      <c r="C58" s="14" t="s">
        <v>19</v>
      </c>
      <c r="D58" s="15" t="s">
        <v>77</v>
      </c>
      <c r="E58" s="39"/>
      <c r="F58" s="38"/>
      <c r="G58" s="33"/>
      <c r="H58" s="26"/>
      <c r="I58" s="38"/>
      <c r="J58" s="38"/>
      <c r="K58" s="35">
        <f t="shared" si="8"/>
        <v>0</v>
      </c>
      <c r="L58" s="36">
        <v>0</v>
      </c>
      <c r="M58" s="11">
        <f t="shared" si="9"/>
        <v>0</v>
      </c>
      <c r="N58" s="66">
        <f t="shared" si="10"/>
        <v>0</v>
      </c>
      <c r="O58" s="31">
        <f t="shared" si="11"/>
        <v>0</v>
      </c>
      <c r="P58" s="2"/>
      <c r="Q58" s="2"/>
      <c r="R58" s="2"/>
      <c r="S58" s="2"/>
      <c r="T58" s="47">
        <f t="shared" si="6"/>
        <v>0</v>
      </c>
      <c r="U58" s="67">
        <f t="shared" si="12"/>
        <v>0</v>
      </c>
      <c r="V58" s="2"/>
      <c r="W58" s="2"/>
      <c r="X58" s="2"/>
      <c r="Y58" s="47">
        <f t="shared" si="7"/>
        <v>0</v>
      </c>
      <c r="Z58" s="2"/>
      <c r="AA58" s="2"/>
      <c r="AB58" s="68">
        <f t="shared" si="13"/>
        <v>0</v>
      </c>
      <c r="AC58" s="7"/>
      <c r="AD58" s="7"/>
      <c r="AE58" s="7"/>
      <c r="AF58" s="7"/>
      <c r="AG58" s="7"/>
      <c r="AH58" s="7"/>
      <c r="AI58" s="7"/>
    </row>
    <row r="59" spans="2:35" ht="16.5" customHeight="1">
      <c r="B59" s="14" t="s">
        <v>39</v>
      </c>
      <c r="C59" s="14" t="s">
        <v>19</v>
      </c>
      <c r="D59" s="15" t="s">
        <v>78</v>
      </c>
      <c r="E59" s="39"/>
      <c r="F59" s="38"/>
      <c r="G59" s="33"/>
      <c r="H59" s="26"/>
      <c r="I59" s="38"/>
      <c r="J59" s="38"/>
      <c r="K59" s="35">
        <f t="shared" si="8"/>
        <v>0</v>
      </c>
      <c r="L59" s="36">
        <v>0</v>
      </c>
      <c r="M59" s="11">
        <f t="shared" si="9"/>
        <v>0</v>
      </c>
      <c r="N59" s="66">
        <f t="shared" si="10"/>
        <v>0</v>
      </c>
      <c r="O59" s="31">
        <f t="shared" si="11"/>
        <v>0</v>
      </c>
      <c r="P59" s="2"/>
      <c r="Q59" s="2"/>
      <c r="R59" s="2"/>
      <c r="S59" s="2"/>
      <c r="T59" s="47">
        <f t="shared" si="6"/>
        <v>0</v>
      </c>
      <c r="U59" s="67">
        <f t="shared" si="12"/>
        <v>0</v>
      </c>
      <c r="V59" s="2"/>
      <c r="W59" s="2"/>
      <c r="X59" s="2"/>
      <c r="Y59" s="47">
        <f t="shared" si="7"/>
        <v>0</v>
      </c>
      <c r="Z59" s="2"/>
      <c r="AA59" s="2"/>
      <c r="AB59" s="68">
        <f t="shared" si="13"/>
        <v>0</v>
      </c>
      <c r="AC59" s="7"/>
      <c r="AD59" s="7"/>
      <c r="AE59" s="7"/>
      <c r="AF59" s="7"/>
      <c r="AG59" s="7"/>
      <c r="AH59" s="7"/>
      <c r="AI59" s="7"/>
    </row>
    <row r="60" spans="2:35" ht="16.5" customHeight="1">
      <c r="B60" s="14" t="s">
        <v>39</v>
      </c>
      <c r="C60" s="14" t="s">
        <v>19</v>
      </c>
      <c r="D60" s="15" t="s">
        <v>79</v>
      </c>
      <c r="E60" s="39"/>
      <c r="F60" s="38"/>
      <c r="G60" s="33"/>
      <c r="H60" s="26"/>
      <c r="I60" s="38"/>
      <c r="J60" s="38"/>
      <c r="K60" s="35">
        <f t="shared" si="8"/>
        <v>0</v>
      </c>
      <c r="L60" s="36">
        <v>0</v>
      </c>
      <c r="M60" s="11">
        <f t="shared" si="9"/>
        <v>0</v>
      </c>
      <c r="N60" s="66">
        <f t="shared" si="10"/>
        <v>0</v>
      </c>
      <c r="O60" s="31">
        <f t="shared" si="11"/>
        <v>0</v>
      </c>
      <c r="P60" s="2"/>
      <c r="Q60" s="2"/>
      <c r="R60" s="2"/>
      <c r="S60" s="2"/>
      <c r="T60" s="47">
        <f t="shared" si="6"/>
        <v>0</v>
      </c>
      <c r="U60" s="67">
        <f t="shared" si="12"/>
        <v>0</v>
      </c>
      <c r="V60" s="2"/>
      <c r="W60" s="2"/>
      <c r="X60" s="2"/>
      <c r="Y60" s="47">
        <f t="shared" si="7"/>
        <v>0</v>
      </c>
      <c r="Z60" s="2"/>
      <c r="AA60" s="2"/>
      <c r="AB60" s="68">
        <f t="shared" si="13"/>
        <v>0</v>
      </c>
      <c r="AC60" s="7"/>
      <c r="AD60" s="7"/>
      <c r="AE60" s="7"/>
      <c r="AF60" s="7"/>
      <c r="AG60" s="7"/>
      <c r="AH60" s="7"/>
      <c r="AI60" s="7"/>
    </row>
    <row r="61" spans="2:35" ht="16.5" customHeight="1">
      <c r="B61" s="14" t="s">
        <v>39</v>
      </c>
      <c r="C61" s="14" t="s">
        <v>19</v>
      </c>
      <c r="D61" s="15" t="s">
        <v>80</v>
      </c>
      <c r="E61" s="39"/>
      <c r="F61" s="38"/>
      <c r="G61" s="33"/>
      <c r="H61" s="26"/>
      <c r="I61" s="38"/>
      <c r="J61" s="38"/>
      <c r="K61" s="35">
        <f t="shared" si="8"/>
        <v>0</v>
      </c>
      <c r="L61" s="36">
        <v>0</v>
      </c>
      <c r="M61" s="11">
        <f t="shared" si="9"/>
        <v>0</v>
      </c>
      <c r="N61" s="66">
        <f t="shared" si="10"/>
        <v>0</v>
      </c>
      <c r="O61" s="31">
        <f t="shared" si="11"/>
        <v>0</v>
      </c>
      <c r="P61" s="2"/>
      <c r="Q61" s="2"/>
      <c r="R61" s="2"/>
      <c r="S61" s="2"/>
      <c r="T61" s="47">
        <f t="shared" si="6"/>
        <v>0</v>
      </c>
      <c r="U61" s="67">
        <f t="shared" si="12"/>
        <v>0</v>
      </c>
      <c r="V61" s="2"/>
      <c r="W61" s="2"/>
      <c r="X61" s="2"/>
      <c r="Y61" s="47">
        <f t="shared" si="7"/>
        <v>0</v>
      </c>
      <c r="Z61" s="2"/>
      <c r="AA61" s="2"/>
      <c r="AB61" s="68">
        <f t="shared" si="13"/>
        <v>0</v>
      </c>
      <c r="AC61" s="7"/>
      <c r="AD61" s="7"/>
      <c r="AE61" s="7"/>
      <c r="AF61" s="7"/>
      <c r="AG61" s="7"/>
      <c r="AH61" s="7"/>
      <c r="AI61" s="7"/>
    </row>
    <row r="62" spans="2:35" ht="16.5" customHeight="1">
      <c r="B62" s="14" t="s">
        <v>39</v>
      </c>
      <c r="C62" s="14" t="s">
        <v>19</v>
      </c>
      <c r="D62" s="15" t="s">
        <v>81</v>
      </c>
      <c r="E62" s="39"/>
      <c r="F62" s="38"/>
      <c r="G62" s="33"/>
      <c r="H62" s="26"/>
      <c r="I62" s="38"/>
      <c r="J62" s="38"/>
      <c r="K62" s="35">
        <f t="shared" si="8"/>
        <v>0</v>
      </c>
      <c r="L62" s="36">
        <v>0</v>
      </c>
      <c r="M62" s="11">
        <f t="shared" si="9"/>
        <v>0</v>
      </c>
      <c r="N62" s="66">
        <f t="shared" si="10"/>
        <v>0</v>
      </c>
      <c r="O62" s="31">
        <f t="shared" si="11"/>
        <v>0</v>
      </c>
      <c r="P62" s="2"/>
      <c r="Q62" s="2"/>
      <c r="R62" s="2"/>
      <c r="S62" s="2"/>
      <c r="T62" s="47">
        <f t="shared" si="6"/>
        <v>0</v>
      </c>
      <c r="U62" s="67">
        <f t="shared" si="12"/>
        <v>0</v>
      </c>
      <c r="V62" s="2"/>
      <c r="W62" s="2"/>
      <c r="X62" s="2"/>
      <c r="Y62" s="47">
        <f t="shared" si="7"/>
        <v>0</v>
      </c>
      <c r="Z62" s="2"/>
      <c r="AA62" s="2"/>
      <c r="AB62" s="68">
        <f t="shared" si="13"/>
        <v>0</v>
      </c>
      <c r="AC62" s="7"/>
      <c r="AD62" s="7"/>
      <c r="AE62" s="7"/>
      <c r="AF62" s="7"/>
      <c r="AG62" s="7"/>
      <c r="AH62" s="7"/>
      <c r="AI62" s="7"/>
    </row>
    <row r="63" spans="2:35" ht="16.5" customHeight="1">
      <c r="B63" s="14" t="s">
        <v>39</v>
      </c>
      <c r="C63" s="14" t="s">
        <v>20</v>
      </c>
      <c r="D63" s="15" t="s">
        <v>82</v>
      </c>
      <c r="E63" s="39"/>
      <c r="F63" s="38"/>
      <c r="G63" s="33"/>
      <c r="H63" s="26"/>
      <c r="I63" s="38"/>
      <c r="J63" s="38"/>
      <c r="K63" s="35">
        <f t="shared" si="8"/>
        <v>0</v>
      </c>
      <c r="L63" s="36">
        <v>0</v>
      </c>
      <c r="M63" s="11">
        <f t="shared" si="9"/>
        <v>0</v>
      </c>
      <c r="N63" s="66">
        <f t="shared" si="10"/>
        <v>0</v>
      </c>
      <c r="O63" s="31">
        <f t="shared" si="11"/>
        <v>0</v>
      </c>
      <c r="P63" s="2"/>
      <c r="Q63" s="2"/>
      <c r="R63" s="2"/>
      <c r="S63" s="2"/>
      <c r="T63" s="47">
        <f t="shared" si="6"/>
        <v>0</v>
      </c>
      <c r="U63" s="67">
        <f t="shared" si="12"/>
        <v>0</v>
      </c>
      <c r="V63" s="2"/>
      <c r="W63" s="2"/>
      <c r="X63" s="2"/>
      <c r="Y63" s="47">
        <f t="shared" si="7"/>
        <v>0</v>
      </c>
      <c r="Z63" s="2"/>
      <c r="AA63" s="2"/>
      <c r="AB63" s="68">
        <f t="shared" si="13"/>
        <v>0</v>
      </c>
      <c r="AC63" s="7"/>
      <c r="AD63" s="7"/>
      <c r="AE63" s="7"/>
      <c r="AF63" s="7"/>
      <c r="AG63" s="7"/>
      <c r="AH63" s="7"/>
      <c r="AI63" s="7"/>
    </row>
    <row r="64" spans="2:35" ht="16.5" customHeight="1">
      <c r="B64" s="14" t="s">
        <v>39</v>
      </c>
      <c r="C64" s="14" t="s">
        <v>20</v>
      </c>
      <c r="D64" s="15" t="s">
        <v>83</v>
      </c>
      <c r="E64" s="39"/>
      <c r="F64" s="38"/>
      <c r="G64" s="33"/>
      <c r="H64" s="26"/>
      <c r="I64" s="38"/>
      <c r="J64" s="38"/>
      <c r="K64" s="35">
        <f t="shared" si="8"/>
        <v>0</v>
      </c>
      <c r="L64" s="36">
        <v>0</v>
      </c>
      <c r="M64" s="11">
        <f t="shared" si="9"/>
        <v>0</v>
      </c>
      <c r="N64" s="66">
        <f t="shared" si="10"/>
        <v>0</v>
      </c>
      <c r="O64" s="31">
        <f t="shared" si="11"/>
        <v>0</v>
      </c>
      <c r="P64" s="2"/>
      <c r="Q64" s="2"/>
      <c r="R64" s="2"/>
      <c r="S64" s="2"/>
      <c r="T64" s="47">
        <f t="shared" si="6"/>
        <v>0</v>
      </c>
      <c r="U64" s="67">
        <f t="shared" si="12"/>
        <v>0</v>
      </c>
      <c r="V64" s="2"/>
      <c r="W64" s="2"/>
      <c r="X64" s="2"/>
      <c r="Y64" s="47">
        <f t="shared" si="7"/>
        <v>0</v>
      </c>
      <c r="Z64" s="2"/>
      <c r="AA64" s="2"/>
      <c r="AB64" s="68">
        <f t="shared" si="13"/>
        <v>0</v>
      </c>
      <c r="AC64" s="7"/>
      <c r="AD64" s="7"/>
      <c r="AE64" s="7"/>
      <c r="AF64" s="7"/>
      <c r="AG64" s="7"/>
      <c r="AH64" s="7"/>
      <c r="AI64" s="7"/>
    </row>
    <row r="65" spans="2:35" ht="16.5" customHeight="1">
      <c r="B65" s="14" t="s">
        <v>39</v>
      </c>
      <c r="C65" s="14" t="s">
        <v>20</v>
      </c>
      <c r="D65" s="15" t="s">
        <v>84</v>
      </c>
      <c r="E65" s="39"/>
      <c r="F65" s="38"/>
      <c r="G65" s="33"/>
      <c r="H65" s="26"/>
      <c r="I65" s="38"/>
      <c r="J65" s="38"/>
      <c r="K65" s="35">
        <f t="shared" si="8"/>
        <v>0</v>
      </c>
      <c r="L65" s="36">
        <v>0</v>
      </c>
      <c r="M65" s="11">
        <f t="shared" si="9"/>
        <v>0</v>
      </c>
      <c r="N65" s="66">
        <f t="shared" si="10"/>
        <v>0</v>
      </c>
      <c r="O65" s="31">
        <f t="shared" si="11"/>
        <v>0</v>
      </c>
      <c r="P65" s="2"/>
      <c r="Q65" s="2"/>
      <c r="R65" s="2"/>
      <c r="S65" s="2"/>
      <c r="T65" s="47">
        <f t="shared" si="6"/>
        <v>0</v>
      </c>
      <c r="U65" s="67">
        <f t="shared" si="12"/>
        <v>0</v>
      </c>
      <c r="V65" s="2"/>
      <c r="W65" s="2"/>
      <c r="X65" s="2"/>
      <c r="Y65" s="47">
        <f t="shared" si="7"/>
        <v>0</v>
      </c>
      <c r="Z65" s="2"/>
      <c r="AA65" s="2"/>
      <c r="AB65" s="68">
        <f t="shared" si="13"/>
        <v>0</v>
      </c>
      <c r="AC65" s="7"/>
      <c r="AD65" s="7"/>
      <c r="AE65" s="7"/>
      <c r="AF65" s="7"/>
      <c r="AG65" s="7"/>
      <c r="AH65" s="7"/>
      <c r="AI65" s="7"/>
    </row>
    <row r="66" spans="2:35" ht="16.5" customHeight="1">
      <c r="B66" s="14" t="s">
        <v>39</v>
      </c>
      <c r="C66" s="14" t="s">
        <v>20</v>
      </c>
      <c r="D66" s="15" t="s">
        <v>85</v>
      </c>
      <c r="E66" s="39"/>
      <c r="F66" s="38"/>
      <c r="G66" s="33"/>
      <c r="H66" s="26"/>
      <c r="I66" s="38"/>
      <c r="J66" s="38"/>
      <c r="K66" s="35">
        <f t="shared" si="8"/>
        <v>0</v>
      </c>
      <c r="L66" s="36">
        <v>0</v>
      </c>
      <c r="M66" s="11">
        <f t="shared" si="9"/>
        <v>0</v>
      </c>
      <c r="N66" s="66">
        <f t="shared" si="10"/>
        <v>0</v>
      </c>
      <c r="O66" s="31">
        <f t="shared" si="11"/>
        <v>0</v>
      </c>
      <c r="P66" s="2"/>
      <c r="Q66" s="2"/>
      <c r="R66" s="2"/>
      <c r="S66" s="2"/>
      <c r="T66" s="47">
        <f t="shared" si="6"/>
        <v>0</v>
      </c>
      <c r="U66" s="67">
        <f t="shared" si="12"/>
        <v>0</v>
      </c>
      <c r="V66" s="2"/>
      <c r="W66" s="2"/>
      <c r="X66" s="2"/>
      <c r="Y66" s="47">
        <f t="shared" si="7"/>
        <v>0</v>
      </c>
      <c r="Z66" s="2"/>
      <c r="AA66" s="2"/>
      <c r="AB66" s="68">
        <f t="shared" si="13"/>
        <v>0</v>
      </c>
      <c r="AC66" s="7"/>
      <c r="AD66" s="7"/>
      <c r="AE66" s="7"/>
      <c r="AF66" s="7"/>
      <c r="AG66" s="7"/>
      <c r="AH66" s="7"/>
      <c r="AI66" s="7"/>
    </row>
    <row r="67" spans="2:35" ht="16.5" customHeight="1">
      <c r="B67" s="14" t="s">
        <v>39</v>
      </c>
      <c r="C67" s="14" t="s">
        <v>20</v>
      </c>
      <c r="D67" s="15" t="s">
        <v>86</v>
      </c>
      <c r="E67" s="39"/>
      <c r="F67" s="38"/>
      <c r="G67" s="33"/>
      <c r="H67" s="26"/>
      <c r="I67" s="38"/>
      <c r="J67" s="38"/>
      <c r="K67" s="35">
        <f t="shared" si="8"/>
        <v>0</v>
      </c>
      <c r="L67" s="36">
        <v>0</v>
      </c>
      <c r="M67" s="11">
        <f t="shared" si="9"/>
        <v>0</v>
      </c>
      <c r="N67" s="66">
        <f t="shared" si="10"/>
        <v>0</v>
      </c>
      <c r="O67" s="31">
        <f t="shared" si="11"/>
        <v>0</v>
      </c>
      <c r="P67" s="2"/>
      <c r="Q67" s="2"/>
      <c r="R67" s="2"/>
      <c r="S67" s="2"/>
      <c r="T67" s="47">
        <f t="shared" si="6"/>
        <v>0</v>
      </c>
      <c r="U67" s="67">
        <f t="shared" si="12"/>
        <v>0</v>
      </c>
      <c r="V67" s="2"/>
      <c r="W67" s="2"/>
      <c r="X67" s="2"/>
      <c r="Y67" s="47">
        <f t="shared" si="7"/>
        <v>0</v>
      </c>
      <c r="Z67" s="2"/>
      <c r="AA67" s="2"/>
      <c r="AB67" s="68">
        <f t="shared" si="13"/>
        <v>0</v>
      </c>
      <c r="AC67" s="7"/>
      <c r="AD67" s="7"/>
      <c r="AE67" s="7"/>
      <c r="AF67" s="7"/>
      <c r="AG67" s="7"/>
      <c r="AH67" s="7"/>
      <c r="AI67" s="7"/>
    </row>
    <row r="68" spans="2:35" ht="16.5" customHeight="1">
      <c r="B68" s="14" t="s">
        <v>39</v>
      </c>
      <c r="C68" s="14" t="s">
        <v>20</v>
      </c>
      <c r="D68" s="15" t="s">
        <v>87</v>
      </c>
      <c r="E68" s="39"/>
      <c r="F68" s="38"/>
      <c r="G68" s="33"/>
      <c r="H68" s="26"/>
      <c r="I68" s="38"/>
      <c r="J68" s="38"/>
      <c r="K68" s="35">
        <f aca="true" t="shared" si="14" ref="K68:K75">SUM(L68)*2.5</f>
        <v>0</v>
      </c>
      <c r="L68" s="36">
        <v>0</v>
      </c>
      <c r="M68" s="11">
        <f aca="true" t="shared" si="15" ref="M68:M75">SUM(E68:K68)</f>
        <v>0</v>
      </c>
      <c r="N68" s="66">
        <f aca="true" t="shared" si="16" ref="N68:N75">SUM(M68*6)/100</f>
        <v>0</v>
      </c>
      <c r="O68" s="31">
        <f aca="true" t="shared" si="17" ref="O68:O75">SUM(N68)/2</f>
        <v>0</v>
      </c>
      <c r="P68" s="2"/>
      <c r="Q68" s="2"/>
      <c r="R68" s="2"/>
      <c r="S68" s="2"/>
      <c r="T68" s="47">
        <f t="shared" si="6"/>
        <v>0</v>
      </c>
      <c r="U68" s="67">
        <f aca="true" t="shared" si="18" ref="U68:U75">SUM(P68:T68)</f>
        <v>0</v>
      </c>
      <c r="V68" s="2"/>
      <c r="W68" s="2"/>
      <c r="X68" s="2"/>
      <c r="Y68" s="47">
        <f t="shared" si="7"/>
        <v>0</v>
      </c>
      <c r="Z68" s="2"/>
      <c r="AA68" s="2"/>
      <c r="AB68" s="68">
        <f aca="true" t="shared" si="19" ref="AB68:AB75">SUM(Z68:AA68)</f>
        <v>0</v>
      </c>
      <c r="AC68" s="7"/>
      <c r="AD68" s="7"/>
      <c r="AE68" s="7"/>
      <c r="AF68" s="7"/>
      <c r="AG68" s="7"/>
      <c r="AH68" s="7"/>
      <c r="AI68" s="7"/>
    </row>
    <row r="69" spans="2:35" ht="16.5" customHeight="1">
      <c r="B69" s="14" t="s">
        <v>39</v>
      </c>
      <c r="C69" s="14" t="s">
        <v>20</v>
      </c>
      <c r="D69" s="15" t="s">
        <v>88</v>
      </c>
      <c r="E69" s="39"/>
      <c r="F69" s="38"/>
      <c r="G69" s="33"/>
      <c r="H69" s="26"/>
      <c r="I69" s="38"/>
      <c r="J69" s="38"/>
      <c r="K69" s="35">
        <f t="shared" si="14"/>
        <v>0</v>
      </c>
      <c r="L69" s="36">
        <v>0</v>
      </c>
      <c r="M69" s="11">
        <f t="shared" si="15"/>
        <v>0</v>
      </c>
      <c r="N69" s="66">
        <f t="shared" si="16"/>
        <v>0</v>
      </c>
      <c r="O69" s="31">
        <f t="shared" si="17"/>
        <v>0</v>
      </c>
      <c r="P69" s="2"/>
      <c r="Q69" s="2"/>
      <c r="R69" s="2"/>
      <c r="S69" s="2"/>
      <c r="T69" s="47">
        <f aca="true" t="shared" si="20" ref="T69:T75">SUM(N69*4)</f>
        <v>0</v>
      </c>
      <c r="U69" s="67">
        <f t="shared" si="18"/>
        <v>0</v>
      </c>
      <c r="V69" s="2"/>
      <c r="W69" s="2"/>
      <c r="X69" s="2"/>
      <c r="Y69" s="47">
        <f aca="true" t="shared" si="21" ref="Y69:Y75">SUM(O69*2)+SUM(V69:W69)</f>
        <v>0</v>
      </c>
      <c r="Z69" s="2"/>
      <c r="AA69" s="2"/>
      <c r="AB69" s="68">
        <f t="shared" si="19"/>
        <v>0</v>
      </c>
      <c r="AC69" s="7"/>
      <c r="AD69" s="7"/>
      <c r="AE69" s="7"/>
      <c r="AF69" s="7"/>
      <c r="AG69" s="7"/>
      <c r="AH69" s="7"/>
      <c r="AI69" s="7"/>
    </row>
    <row r="70" spans="2:35" ht="16.5" customHeight="1">
      <c r="B70" s="14" t="s">
        <v>39</v>
      </c>
      <c r="C70" s="14" t="s">
        <v>20</v>
      </c>
      <c r="D70" s="15" t="s">
        <v>89</v>
      </c>
      <c r="E70" s="39"/>
      <c r="F70" s="38"/>
      <c r="G70" s="33"/>
      <c r="H70" s="26"/>
      <c r="I70" s="38"/>
      <c r="J70" s="38"/>
      <c r="K70" s="35">
        <f t="shared" si="14"/>
        <v>0</v>
      </c>
      <c r="L70" s="36">
        <v>0</v>
      </c>
      <c r="M70" s="11">
        <f t="shared" si="15"/>
        <v>0</v>
      </c>
      <c r="N70" s="66">
        <f t="shared" si="16"/>
        <v>0</v>
      </c>
      <c r="O70" s="31">
        <f t="shared" si="17"/>
        <v>0</v>
      </c>
      <c r="P70" s="2"/>
      <c r="Q70" s="2"/>
      <c r="R70" s="2"/>
      <c r="S70" s="2"/>
      <c r="T70" s="47">
        <f t="shared" si="20"/>
        <v>0</v>
      </c>
      <c r="U70" s="67">
        <f t="shared" si="18"/>
        <v>0</v>
      </c>
      <c r="V70" s="2"/>
      <c r="W70" s="2"/>
      <c r="X70" s="2"/>
      <c r="Y70" s="47">
        <f t="shared" si="21"/>
        <v>0</v>
      </c>
      <c r="Z70" s="2"/>
      <c r="AA70" s="2"/>
      <c r="AB70" s="68">
        <f t="shared" si="19"/>
        <v>0</v>
      </c>
      <c r="AC70" s="7"/>
      <c r="AD70" s="7"/>
      <c r="AE70" s="7"/>
      <c r="AF70" s="7"/>
      <c r="AG70" s="7"/>
      <c r="AH70" s="7"/>
      <c r="AI70" s="7"/>
    </row>
    <row r="71" spans="2:35" ht="16.5" customHeight="1">
      <c r="B71" s="14" t="s">
        <v>39</v>
      </c>
      <c r="C71" s="14" t="s">
        <v>20</v>
      </c>
      <c r="D71" s="15" t="s">
        <v>91</v>
      </c>
      <c r="E71" s="39"/>
      <c r="F71" s="38"/>
      <c r="G71" s="33"/>
      <c r="H71" s="26"/>
      <c r="I71" s="38"/>
      <c r="J71" s="38"/>
      <c r="K71" s="35">
        <f t="shared" si="14"/>
        <v>0</v>
      </c>
      <c r="L71" s="36">
        <v>0</v>
      </c>
      <c r="M71" s="11">
        <f t="shared" si="15"/>
        <v>0</v>
      </c>
      <c r="N71" s="66">
        <f t="shared" si="16"/>
        <v>0</v>
      </c>
      <c r="O71" s="31">
        <f t="shared" si="17"/>
        <v>0</v>
      </c>
      <c r="P71" s="2"/>
      <c r="Q71" s="2"/>
      <c r="R71" s="2"/>
      <c r="S71" s="2"/>
      <c r="T71" s="47">
        <f t="shared" si="20"/>
        <v>0</v>
      </c>
      <c r="U71" s="67">
        <f t="shared" si="18"/>
        <v>0</v>
      </c>
      <c r="V71" s="2"/>
      <c r="W71" s="2"/>
      <c r="X71" s="2"/>
      <c r="Y71" s="47">
        <f t="shared" si="21"/>
        <v>0</v>
      </c>
      <c r="Z71" s="2"/>
      <c r="AA71" s="2"/>
      <c r="AB71" s="68">
        <f t="shared" si="19"/>
        <v>0</v>
      </c>
      <c r="AC71" s="7"/>
      <c r="AD71" s="7"/>
      <c r="AE71" s="7"/>
      <c r="AF71" s="7"/>
      <c r="AG71" s="7"/>
      <c r="AH71" s="7"/>
      <c r="AI71" s="7"/>
    </row>
    <row r="72" spans="2:35" ht="16.5" customHeight="1">
      <c r="B72" s="14" t="s">
        <v>39</v>
      </c>
      <c r="C72" s="14" t="s">
        <v>20</v>
      </c>
      <c r="D72" s="15" t="s">
        <v>92</v>
      </c>
      <c r="E72" s="39"/>
      <c r="F72" s="38"/>
      <c r="G72" s="33"/>
      <c r="H72" s="26"/>
      <c r="I72" s="38"/>
      <c r="J72" s="38"/>
      <c r="K72" s="35">
        <f t="shared" si="14"/>
        <v>0</v>
      </c>
      <c r="L72" s="36">
        <v>0</v>
      </c>
      <c r="M72" s="11">
        <f t="shared" si="15"/>
        <v>0</v>
      </c>
      <c r="N72" s="66">
        <f t="shared" si="16"/>
        <v>0</v>
      </c>
      <c r="O72" s="31">
        <f t="shared" si="17"/>
        <v>0</v>
      </c>
      <c r="P72" s="2"/>
      <c r="Q72" s="2"/>
      <c r="R72" s="2"/>
      <c r="S72" s="2"/>
      <c r="T72" s="47">
        <f t="shared" si="20"/>
        <v>0</v>
      </c>
      <c r="U72" s="67">
        <f t="shared" si="18"/>
        <v>0</v>
      </c>
      <c r="V72" s="2"/>
      <c r="W72" s="2"/>
      <c r="X72" s="2"/>
      <c r="Y72" s="47">
        <f t="shared" si="21"/>
        <v>0</v>
      </c>
      <c r="Z72" s="2"/>
      <c r="AA72" s="2"/>
      <c r="AB72" s="68">
        <f t="shared" si="19"/>
        <v>0</v>
      </c>
      <c r="AC72" s="7"/>
      <c r="AD72" s="7"/>
      <c r="AE72" s="7"/>
      <c r="AF72" s="7"/>
      <c r="AG72" s="7"/>
      <c r="AH72" s="7"/>
      <c r="AI72" s="7"/>
    </row>
    <row r="73" spans="2:35" ht="16.5" customHeight="1">
      <c r="B73" s="14" t="s">
        <v>39</v>
      </c>
      <c r="C73" s="14" t="s">
        <v>20</v>
      </c>
      <c r="D73" s="15" t="s">
        <v>93</v>
      </c>
      <c r="E73" s="39"/>
      <c r="F73" s="38"/>
      <c r="G73" s="33"/>
      <c r="H73" s="26"/>
      <c r="I73" s="38"/>
      <c r="J73" s="38"/>
      <c r="K73" s="35">
        <f t="shared" si="14"/>
        <v>0</v>
      </c>
      <c r="L73" s="36">
        <v>0</v>
      </c>
      <c r="M73" s="11">
        <f t="shared" si="15"/>
        <v>0</v>
      </c>
      <c r="N73" s="66">
        <f t="shared" si="16"/>
        <v>0</v>
      </c>
      <c r="O73" s="31">
        <f t="shared" si="17"/>
        <v>0</v>
      </c>
      <c r="P73" s="2"/>
      <c r="Q73" s="2"/>
      <c r="R73" s="2"/>
      <c r="S73" s="2"/>
      <c r="T73" s="47">
        <f t="shared" si="20"/>
        <v>0</v>
      </c>
      <c r="U73" s="67">
        <f t="shared" si="18"/>
        <v>0</v>
      </c>
      <c r="V73" s="2"/>
      <c r="W73" s="2"/>
      <c r="X73" s="2"/>
      <c r="Y73" s="47">
        <f t="shared" si="21"/>
        <v>0</v>
      </c>
      <c r="Z73" s="2"/>
      <c r="AA73" s="2"/>
      <c r="AB73" s="68">
        <f t="shared" si="19"/>
        <v>0</v>
      </c>
      <c r="AC73" s="7"/>
      <c r="AD73" s="7"/>
      <c r="AE73" s="7"/>
      <c r="AF73" s="7"/>
      <c r="AG73" s="7"/>
      <c r="AH73" s="7"/>
      <c r="AI73" s="7"/>
    </row>
    <row r="74" spans="2:35" ht="16.5" customHeight="1">
      <c r="B74" s="14" t="s">
        <v>39</v>
      </c>
      <c r="C74" s="14" t="s">
        <v>20</v>
      </c>
      <c r="D74" s="15" t="s">
        <v>94</v>
      </c>
      <c r="E74" s="39"/>
      <c r="F74" s="38"/>
      <c r="G74" s="33"/>
      <c r="H74" s="26"/>
      <c r="I74" s="38"/>
      <c r="J74" s="38"/>
      <c r="K74" s="35">
        <f t="shared" si="14"/>
        <v>0</v>
      </c>
      <c r="L74" s="36">
        <v>0</v>
      </c>
      <c r="M74" s="11">
        <f t="shared" si="15"/>
        <v>0</v>
      </c>
      <c r="N74" s="66">
        <f t="shared" si="16"/>
        <v>0</v>
      </c>
      <c r="O74" s="31">
        <f t="shared" si="17"/>
        <v>0</v>
      </c>
      <c r="P74" s="2"/>
      <c r="Q74" s="2"/>
      <c r="R74" s="2"/>
      <c r="S74" s="2"/>
      <c r="T74" s="47">
        <f t="shared" si="20"/>
        <v>0</v>
      </c>
      <c r="U74" s="67">
        <f t="shared" si="18"/>
        <v>0</v>
      </c>
      <c r="V74" s="2"/>
      <c r="W74" s="2"/>
      <c r="X74" s="2"/>
      <c r="Y74" s="47">
        <f t="shared" si="21"/>
        <v>0</v>
      </c>
      <c r="Z74" s="2"/>
      <c r="AA74" s="2"/>
      <c r="AB74" s="68">
        <f t="shared" si="19"/>
        <v>0</v>
      </c>
      <c r="AC74" s="7"/>
      <c r="AD74" s="7"/>
      <c r="AE74" s="7"/>
      <c r="AF74" s="7"/>
      <c r="AG74" s="7"/>
      <c r="AH74" s="7"/>
      <c r="AI74" s="7"/>
    </row>
    <row r="75" spans="2:35" ht="16.5" customHeight="1">
      <c r="B75" s="14" t="s">
        <v>39</v>
      </c>
      <c r="C75" s="14" t="s">
        <v>20</v>
      </c>
      <c r="D75" s="15" t="s">
        <v>95</v>
      </c>
      <c r="E75" s="39"/>
      <c r="F75" s="38"/>
      <c r="G75" s="33"/>
      <c r="H75" s="26"/>
      <c r="I75" s="38"/>
      <c r="J75" s="38"/>
      <c r="K75" s="35">
        <f t="shared" si="14"/>
        <v>0</v>
      </c>
      <c r="L75" s="36">
        <v>0</v>
      </c>
      <c r="M75" s="11">
        <f t="shared" si="15"/>
        <v>0</v>
      </c>
      <c r="N75" s="66">
        <f t="shared" si="16"/>
        <v>0</v>
      </c>
      <c r="O75" s="31">
        <f t="shared" si="17"/>
        <v>0</v>
      </c>
      <c r="P75" s="2"/>
      <c r="Q75" s="2"/>
      <c r="R75" s="2"/>
      <c r="S75" s="2"/>
      <c r="T75" s="47">
        <f t="shared" si="20"/>
        <v>0</v>
      </c>
      <c r="U75" s="67">
        <f t="shared" si="18"/>
        <v>0</v>
      </c>
      <c r="V75" s="2"/>
      <c r="W75" s="2"/>
      <c r="X75" s="2"/>
      <c r="Y75" s="47">
        <f t="shared" si="21"/>
        <v>0</v>
      </c>
      <c r="Z75" s="2"/>
      <c r="AA75" s="2"/>
      <c r="AB75" s="68">
        <f t="shared" si="19"/>
        <v>0</v>
      </c>
      <c r="AC75" s="7"/>
      <c r="AD75" s="7"/>
      <c r="AE75" s="7"/>
      <c r="AF75" s="7"/>
      <c r="AG75" s="7"/>
      <c r="AH75" s="7"/>
      <c r="AI75" s="7"/>
    </row>
  </sheetData>
  <sheetProtection/>
  <mergeCells count="28">
    <mergeCell ref="AJ2:AJ3"/>
    <mergeCell ref="AK2:AK3"/>
    <mergeCell ref="A1:AI1"/>
    <mergeCell ref="A2:A3"/>
    <mergeCell ref="AG2:AG3"/>
    <mergeCell ref="AH2:AH3"/>
    <mergeCell ref="AD2:AD3"/>
    <mergeCell ref="L2:L3"/>
    <mergeCell ref="AB2:AB3"/>
    <mergeCell ref="B2:B3"/>
    <mergeCell ref="D2:D3"/>
    <mergeCell ref="E2:J2"/>
    <mergeCell ref="AE2:AE3"/>
    <mergeCell ref="AC2:AC3"/>
    <mergeCell ref="O2:O3"/>
    <mergeCell ref="Y2:Y3"/>
    <mergeCell ref="Z2:Z3"/>
    <mergeCell ref="AA2:AA3"/>
    <mergeCell ref="N2:N3"/>
    <mergeCell ref="M2:M3"/>
    <mergeCell ref="AI2:AI3"/>
    <mergeCell ref="AF2:AF3"/>
    <mergeCell ref="P2:P3"/>
    <mergeCell ref="Q2:Q3"/>
    <mergeCell ref="R2:R3"/>
    <mergeCell ref="S2:S3"/>
    <mergeCell ref="V2:V3"/>
    <mergeCell ref="W2:W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2015-04-30T19:54:03Z</dcterms:modified>
  <cp:category/>
  <cp:version/>
  <cp:contentType/>
  <cp:contentStatus/>
</cp:coreProperties>
</file>