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FINAŁ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<sst xmlns="http://schemas.openxmlformats.org/spreadsheetml/2006/main" count="98" uniqueCount="50">
  <si>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miejsce</t>
  </si>
  <si>
    <t>Nazwisko i Imię</t>
  </si>
  <si>
    <t>HARKOWSKI MAREK</t>
  </si>
  <si>
    <t xml:space="preserve">TURNIEJ </t>
  </si>
  <si>
    <t>KONTRYMOWICZ MIECZYSŁAW</t>
  </si>
  <si>
    <t>SOWUL ELKE</t>
  </si>
  <si>
    <t>CZYŻ DOMINIK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</si>
  <si>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</si>
  <si>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</si>
  <si>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</si>
  <si>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</si>
  <si>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</si>
  <si>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</si>
  <si>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</si>
  <si>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</si>
  <si>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TOTALL (pkt z turnieju + ilość gier)</t>
  </si>
  <si>
    <t>pkt doliczane w TOP 24 - I runda</t>
  </si>
  <si>
    <t>pkt doliczane w TOP 24/2 w II runda</t>
  </si>
  <si>
    <t>K</t>
  </si>
  <si>
    <t>M</t>
  </si>
  <si>
    <t>SZYJKA JANUSZ</t>
  </si>
  <si>
    <t>KWIATKOWSKI MAREK</t>
  </si>
  <si>
    <t>KOZIKOWSKI PRZEMYSŁAW</t>
  </si>
  <si>
    <t>LACHOWICZ JACEK</t>
  </si>
  <si>
    <t>WARCABA JAKUB</t>
  </si>
  <si>
    <t>RYGIEL ROMAN</t>
  </si>
  <si>
    <t>Z</t>
  </si>
  <si>
    <t>C</t>
  </si>
  <si>
    <t>DOLEGA AGNIESZKA</t>
  </si>
  <si>
    <t>3 pkt za każdą grę</t>
  </si>
  <si>
    <t>F</t>
  </si>
  <si>
    <t>LP</t>
  </si>
  <si>
    <t>PROTOKOWICZ ALICJA</t>
  </si>
  <si>
    <t>LANGOWSKA ELA</t>
  </si>
  <si>
    <t>SOWUL KLAUDIA</t>
  </si>
  <si>
    <t>LANGOWSKI KRZYSZTOF</t>
  </si>
  <si>
    <t>WUJTEWICZ JANUSZ</t>
  </si>
  <si>
    <t>I RUNDA</t>
  </si>
  <si>
    <t>II RUNDA</t>
  </si>
  <si>
    <t>SUMA I RUNDA</t>
  </si>
  <si>
    <t>SUMA II RUNDA</t>
  </si>
  <si>
    <t>PARDA KRZYSZTOF</t>
  </si>
  <si>
    <t>Klasyfikacja generalna CTBHelios X</t>
  </si>
  <si>
    <t>Grupa</t>
  </si>
  <si>
    <t>TAK</t>
  </si>
  <si>
    <t>k</t>
  </si>
  <si>
    <t>suma</t>
  </si>
  <si>
    <t>SUMA I RUNDA HDCP</t>
  </si>
  <si>
    <t>HDCP K</t>
  </si>
  <si>
    <t>SUMA PKT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</si>
</sst>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0" fillId="2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28" borderId="11" xfId="0" applyFont="1" applyFill="1" applyBorder="1" applyAlignment="1">
      <alignment horizontal="center" vertical="center" textRotation="180"/>
    </xf>
    <xf numFmtId="0" fontId="22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left" vertical="center"/>
    </xf>
    <xf numFmtId="0" fontId="0" fillId="24" borderId="12" xfId="0" applyFill="1" applyBorder="1" applyAlignment="1">
      <alignment horizontal="center"/>
    </xf>
    <xf numFmtId="0" fontId="20" fillId="28" borderId="13" xfId="0" applyFont="1" applyFill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31" borderId="12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6" fillId="31" borderId="10" xfId="0" applyFont="1" applyFill="1" applyBorder="1" applyAlignment="1">
      <alignment horizontal="center" vertical="center"/>
    </xf>
    <xf numFmtId="176" fontId="24" fillId="24" borderId="12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76" fontId="0" fillId="33" borderId="12" xfId="0" applyNumberFormat="1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/>
    </xf>
    <xf numFmtId="0" fontId="24" fillId="10" borderId="10" xfId="0" applyFont="1" applyFill="1" applyBorder="1" applyAlignment="1">
      <alignment horizontal="center" wrapText="1"/>
    </xf>
    <xf numFmtId="0" fontId="24" fillId="10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 wrapText="1"/>
    </xf>
    <xf numFmtId="0" fontId="24" fillId="17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wrapText="1"/>
    </xf>
    <xf numFmtId="0" fontId="24" fillId="30" borderId="10" xfId="0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 vertical="center"/>
    </xf>
    <xf numFmtId="0" fontId="24" fillId="10" borderId="10" xfId="52" applyFont="1" applyFill="1" applyBorder="1" applyAlignment="1">
      <alignment horizontal="center" vertical="center"/>
      <protection/>
    </xf>
    <xf numFmtId="0" fontId="24" fillId="17" borderId="10" xfId="52" applyFont="1" applyFill="1" applyBorder="1" applyAlignment="1">
      <alignment horizontal="center" vertical="center"/>
      <protection/>
    </xf>
    <xf numFmtId="0" fontId="24" fillId="30" borderId="10" xfId="52" applyFont="1" applyFill="1" applyBorder="1" applyAlignment="1">
      <alignment horizontal="center" vertical="center"/>
      <protection/>
    </xf>
    <xf numFmtId="0" fontId="24" fillId="10" borderId="1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20" fillId="28" borderId="20" xfId="0" applyFont="1" applyFill="1" applyBorder="1" applyAlignment="1">
      <alignment horizontal="center" vertical="center" textRotation="180"/>
    </xf>
    <xf numFmtId="0" fontId="20" fillId="28" borderId="21" xfId="0" applyFont="1" applyFill="1" applyBorder="1" applyAlignment="1">
      <alignment horizontal="center" vertical="center" textRotation="180"/>
    </xf>
    <xf numFmtId="0" fontId="20" fillId="28" borderId="11" xfId="0" applyFont="1" applyFill="1" applyBorder="1" applyAlignment="1">
      <alignment horizontal="center" vertical="center" textRotation="180"/>
    </xf>
    <xf numFmtId="0" fontId="20" fillId="28" borderId="13" xfId="0" applyFont="1" applyFill="1" applyBorder="1" applyAlignment="1">
      <alignment horizontal="center" vertical="center" textRotation="180"/>
    </xf>
    <xf numFmtId="0" fontId="21" fillId="28" borderId="11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/>
    </xf>
    <xf numFmtId="0" fontId="27" fillId="24" borderId="11" xfId="0" applyNumberFormat="1" applyFont="1" applyFill="1" applyBorder="1" applyAlignment="1">
      <alignment horizontal="center" vertical="center" textRotation="180" wrapText="1"/>
    </xf>
    <xf numFmtId="0" fontId="27" fillId="24" borderId="13" xfId="0" applyNumberFormat="1" applyFont="1" applyFill="1" applyBorder="1" applyAlignment="1">
      <alignment horizontal="center" vertical="center" textRotation="180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1" fillId="28" borderId="16" xfId="0" applyFont="1" applyFill="1" applyBorder="1" applyAlignment="1">
      <alignment horizontal="center" vertical="center"/>
    </xf>
    <xf numFmtId="0" fontId="21" fillId="28" borderId="17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textRotation="180" wrapText="1"/>
    </xf>
    <xf numFmtId="0" fontId="20" fillId="35" borderId="13" xfId="0" applyFont="1" applyFill="1" applyBorder="1" applyAlignment="1">
      <alignment horizontal="center" vertical="center" textRotation="180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/>
    </xf>
    <xf numFmtId="0" fontId="24" fillId="30" borderId="12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PageLayoutView="0" workbookViewId="0" topLeftCell="A1">
      <selection activeCell="E2" sqref="E2:E3"/>
    </sheetView>
  </sheetViews>
  <sheetFormatPr defaultColWidth="9.140625" defaultRowHeight="12.75"/>
  <cols>
    <col min="1" max="1" width="2.8515625" style="0" customWidth="1"/>
    <col min="2" max="2" width="3.00390625" style="0" bestFit="1" customWidth="1"/>
    <col min="3" max="3" width="3.00390625" style="0" customWidth="1"/>
    <col min="4" max="4" width="26.7109375" style="0" bestFit="1" customWidth="1"/>
    <col min="5" max="5" width="15.28125" style="0" customWidth="1"/>
    <col min="6" max="6" width="3.57421875" style="0" customWidth="1"/>
    <col min="7" max="11" width="3.28125" style="0" bestFit="1" customWidth="1"/>
    <col min="12" max="12" width="6.00390625" style="0" bestFit="1" customWidth="1"/>
    <col min="13" max="13" width="3.28125" style="0" bestFit="1" customWidth="1"/>
    <col min="14" max="14" width="7.140625" style="0" customWidth="1"/>
    <col min="15" max="15" width="4.7109375" style="1" customWidth="1"/>
    <col min="16" max="16" width="5.00390625" style="0" customWidth="1"/>
    <col min="17" max="22" width="5.7109375" style="0" customWidth="1"/>
    <col min="23" max="26" width="6.421875" style="0" customWidth="1"/>
    <col min="27" max="30" width="5.7109375" style="0" customWidth="1"/>
    <col min="31" max="31" width="6.57421875" style="0" customWidth="1"/>
  </cols>
  <sheetData>
    <row r="1" spans="1:31" ht="48.75" customHeight="1" thickBot="1">
      <c r="A1" s="51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2.75" customHeight="1">
      <c r="A2" s="53" t="s">
        <v>31</v>
      </c>
      <c r="B2" s="55" t="s">
        <v>0</v>
      </c>
      <c r="C2" s="10"/>
      <c r="D2" s="57" t="s">
        <v>1</v>
      </c>
      <c r="E2" s="64" t="s">
        <v>43</v>
      </c>
      <c r="F2" s="59" t="s">
        <v>3</v>
      </c>
      <c r="G2" s="59"/>
      <c r="H2" s="59"/>
      <c r="I2" s="59"/>
      <c r="J2" s="59"/>
      <c r="K2" s="59"/>
      <c r="L2" s="22"/>
      <c r="M2" s="55" t="s">
        <v>13</v>
      </c>
      <c r="N2" s="66" t="s">
        <v>15</v>
      </c>
      <c r="O2" s="60" t="s">
        <v>16</v>
      </c>
      <c r="P2" s="60" t="s">
        <v>17</v>
      </c>
      <c r="Q2" s="68" t="s">
        <v>37</v>
      </c>
      <c r="R2" s="68" t="s">
        <v>37</v>
      </c>
      <c r="S2" s="68" t="s">
        <v>37</v>
      </c>
      <c r="T2" s="68" t="s">
        <v>37</v>
      </c>
      <c r="U2" s="28"/>
      <c r="V2" s="28"/>
      <c r="W2" s="25"/>
      <c r="X2" s="25"/>
      <c r="Y2" s="25"/>
      <c r="Z2" s="25"/>
      <c r="AA2" s="68" t="s">
        <v>38</v>
      </c>
      <c r="AB2" s="68" t="s">
        <v>38</v>
      </c>
      <c r="AC2" s="28"/>
      <c r="AD2" s="28"/>
      <c r="AE2" s="62" t="s">
        <v>40</v>
      </c>
    </row>
    <row r="3" spans="1:31" ht="69.75" customHeight="1" thickBot="1">
      <c r="A3" s="54"/>
      <c r="B3" s="56"/>
      <c r="C3" s="14"/>
      <c r="D3" s="58"/>
      <c r="E3" s="65"/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4" t="s">
        <v>29</v>
      </c>
      <c r="M3" s="56"/>
      <c r="N3" s="67"/>
      <c r="O3" s="61"/>
      <c r="P3" s="61"/>
      <c r="Q3" s="69"/>
      <c r="R3" s="69"/>
      <c r="S3" s="69"/>
      <c r="T3" s="69"/>
      <c r="U3" s="29"/>
      <c r="V3" s="29"/>
      <c r="W3" s="26" t="s">
        <v>47</v>
      </c>
      <c r="X3" s="26" t="s">
        <v>48</v>
      </c>
      <c r="Y3" s="26" t="s">
        <v>49</v>
      </c>
      <c r="Z3" s="26" t="s">
        <v>39</v>
      </c>
      <c r="AA3" s="69"/>
      <c r="AB3" s="69"/>
      <c r="AC3" s="29" t="s">
        <v>46</v>
      </c>
      <c r="AD3" s="29" t="s">
        <v>45</v>
      </c>
      <c r="AE3" s="63"/>
    </row>
    <row r="4" spans="1:31" ht="15.75" customHeight="1">
      <c r="A4" s="15">
        <v>1</v>
      </c>
      <c r="B4" s="11" t="s">
        <v>30</v>
      </c>
      <c r="C4" s="11" t="s">
        <v>18</v>
      </c>
      <c r="D4" s="12" t="s">
        <v>28</v>
      </c>
      <c r="E4" s="12" t="s">
        <v>44</v>
      </c>
      <c r="F4" s="12">
        <v>32</v>
      </c>
      <c r="G4" s="12">
        <v>32</v>
      </c>
      <c r="H4" s="71">
        <v>35</v>
      </c>
      <c r="I4" s="71">
        <v>29</v>
      </c>
      <c r="J4" s="71">
        <v>35</v>
      </c>
      <c r="K4" s="71">
        <v>35</v>
      </c>
      <c r="L4" s="49">
        <f>SUM(M4)*2.5</f>
        <v>90</v>
      </c>
      <c r="M4" s="17">
        <v>36</v>
      </c>
      <c r="N4" s="50">
        <f>SUM(F4:L4)</f>
        <v>288</v>
      </c>
      <c r="O4" s="21">
        <f>SUM(N4*6)/100</f>
        <v>17.28</v>
      </c>
      <c r="P4" s="30">
        <f>SUM(O4)/2</f>
        <v>8.64</v>
      </c>
      <c r="Q4" s="13">
        <v>124</v>
      </c>
      <c r="R4" s="13">
        <v>127</v>
      </c>
      <c r="S4" s="13">
        <v>133</v>
      </c>
      <c r="T4" s="13">
        <v>124</v>
      </c>
      <c r="U4" s="13">
        <v>146</v>
      </c>
      <c r="V4" s="13">
        <v>115</v>
      </c>
      <c r="W4" s="27">
        <f>SUM(O4*4)</f>
        <v>69.12</v>
      </c>
      <c r="X4" s="27">
        <v>60</v>
      </c>
      <c r="Y4" s="27">
        <f>SUM(Q4:V4)</f>
        <v>769</v>
      </c>
      <c r="Z4" s="27">
        <f>SUM(W4:Y4)</f>
        <v>898.12</v>
      </c>
      <c r="AA4" s="13"/>
      <c r="AB4" s="13"/>
      <c r="AC4" s="13">
        <f>SUM(AA4:AB4)</f>
        <v>0</v>
      </c>
      <c r="AD4" s="13"/>
      <c r="AE4" s="27">
        <f>SUM(Z4)</f>
        <v>898.12</v>
      </c>
    </row>
    <row r="5" spans="1:31" ht="15.75" customHeight="1">
      <c r="A5" s="16">
        <v>2</v>
      </c>
      <c r="B5" s="11" t="s">
        <v>30</v>
      </c>
      <c r="C5" s="11" t="s">
        <v>19</v>
      </c>
      <c r="D5" s="12" t="s">
        <v>25</v>
      </c>
      <c r="E5" s="12" t="s">
        <v>44</v>
      </c>
      <c r="F5" s="12">
        <v>35</v>
      </c>
      <c r="G5" s="12">
        <v>35</v>
      </c>
      <c r="H5" s="37">
        <v>32</v>
      </c>
      <c r="I5" s="39">
        <v>32</v>
      </c>
      <c r="J5" s="48">
        <v>38</v>
      </c>
      <c r="K5" s="45">
        <v>26</v>
      </c>
      <c r="L5" s="18">
        <f>SUM(M5)*2.5</f>
        <v>90</v>
      </c>
      <c r="M5" s="17">
        <v>36</v>
      </c>
      <c r="N5" s="9">
        <f>SUM(F5:L5)</f>
        <v>288</v>
      </c>
      <c r="O5" s="21">
        <f>SUM(N5*6)/100</f>
        <v>17.28</v>
      </c>
      <c r="P5" s="30">
        <f>SUM(O5)/2</f>
        <v>8.64</v>
      </c>
      <c r="Q5" s="2">
        <v>114</v>
      </c>
      <c r="R5" s="2">
        <v>114</v>
      </c>
      <c r="S5" s="2">
        <v>110</v>
      </c>
      <c r="T5" s="2">
        <v>135</v>
      </c>
      <c r="U5" s="13">
        <v>110</v>
      </c>
      <c r="V5" s="13">
        <v>132</v>
      </c>
      <c r="W5" s="27">
        <f>SUM(O5*4)</f>
        <v>69.12</v>
      </c>
      <c r="X5" s="27"/>
      <c r="Y5" s="27">
        <f>SUM(Q5:V5)</f>
        <v>715</v>
      </c>
      <c r="Z5" s="27">
        <f>SUM(W5:Y5)</f>
        <v>784.12</v>
      </c>
      <c r="AA5" s="2"/>
      <c r="AB5" s="2"/>
      <c r="AC5" s="13">
        <f>SUM(AA5:AB5)</f>
        <v>0</v>
      </c>
      <c r="AD5" s="13"/>
      <c r="AE5" s="27">
        <f>SUM(Z5)</f>
        <v>784.12</v>
      </c>
    </row>
    <row r="6" spans="1:31" ht="15.75" customHeight="1">
      <c r="A6" s="15">
        <v>3</v>
      </c>
      <c r="B6" s="11" t="s">
        <v>30</v>
      </c>
      <c r="C6" s="11" t="s">
        <v>19</v>
      </c>
      <c r="D6" s="12" t="s">
        <v>41</v>
      </c>
      <c r="E6" s="12" t="s">
        <v>44</v>
      </c>
      <c r="F6" s="38">
        <v>0</v>
      </c>
      <c r="G6" s="38">
        <v>0</v>
      </c>
      <c r="H6" s="39">
        <v>29</v>
      </c>
      <c r="I6" s="42">
        <v>38</v>
      </c>
      <c r="J6" s="44">
        <v>14</v>
      </c>
      <c r="K6" s="46"/>
      <c r="L6" s="19">
        <f>SUM(M6)*2.5</f>
        <v>45</v>
      </c>
      <c r="M6" s="17">
        <v>18</v>
      </c>
      <c r="N6" s="8">
        <f>SUM(F6:L6)</f>
        <v>126</v>
      </c>
      <c r="O6" s="21">
        <f>SUM(N6*6)/100</f>
        <v>7.56</v>
      </c>
      <c r="P6" s="30">
        <f>SUM(O6)/2</f>
        <v>3.78</v>
      </c>
      <c r="Q6" s="2">
        <v>140</v>
      </c>
      <c r="R6" s="2">
        <v>154</v>
      </c>
      <c r="S6" s="2">
        <v>135</v>
      </c>
      <c r="T6" s="2">
        <v>136</v>
      </c>
      <c r="U6" s="13">
        <v>98</v>
      </c>
      <c r="V6" s="13">
        <v>77</v>
      </c>
      <c r="W6" s="27">
        <f>SUM(O6*4)</f>
        <v>30.24</v>
      </c>
      <c r="X6" s="27"/>
      <c r="Y6" s="27">
        <f>SUM(Q6:V6)</f>
        <v>740</v>
      </c>
      <c r="Z6" s="27">
        <f>SUM(W6:Y6)</f>
        <v>770.24</v>
      </c>
      <c r="AA6" s="2"/>
      <c r="AB6" s="2"/>
      <c r="AC6" s="13">
        <f>SUM(AA6:AB6)</f>
        <v>0</v>
      </c>
      <c r="AD6" s="13"/>
      <c r="AE6" s="27">
        <f>SUM(Z6)</f>
        <v>770.24</v>
      </c>
    </row>
    <row r="7" spans="1:31" s="7" customFormat="1" ht="15.75" customHeight="1">
      <c r="A7" s="15">
        <v>1</v>
      </c>
      <c r="B7" s="5" t="s">
        <v>27</v>
      </c>
      <c r="C7" s="5" t="s">
        <v>19</v>
      </c>
      <c r="D7" s="6" t="s">
        <v>20</v>
      </c>
      <c r="E7" s="6" t="s">
        <v>44</v>
      </c>
      <c r="F7" s="6">
        <v>32</v>
      </c>
      <c r="G7" s="6">
        <v>20</v>
      </c>
      <c r="H7" s="35">
        <v>35</v>
      </c>
      <c r="I7" s="36">
        <v>29</v>
      </c>
      <c r="J7" s="44">
        <v>18</v>
      </c>
      <c r="K7" s="45">
        <v>35</v>
      </c>
      <c r="L7" s="19">
        <v>90</v>
      </c>
      <c r="M7" s="17">
        <v>36</v>
      </c>
      <c r="N7" s="8">
        <v>259</v>
      </c>
      <c r="O7" s="21">
        <v>15.54</v>
      </c>
      <c r="P7" s="30">
        <v>7.77</v>
      </c>
      <c r="Q7" s="2">
        <v>223</v>
      </c>
      <c r="R7" s="2">
        <v>149</v>
      </c>
      <c r="S7" s="2">
        <v>138</v>
      </c>
      <c r="T7" s="2">
        <v>148</v>
      </c>
      <c r="U7" s="13"/>
      <c r="V7" s="13"/>
      <c r="W7" s="27">
        <v>62.16</v>
      </c>
      <c r="X7" s="27"/>
      <c r="Y7" s="27">
        <v>658</v>
      </c>
      <c r="Z7" s="27">
        <v>720.16</v>
      </c>
      <c r="AA7" s="2">
        <v>154</v>
      </c>
      <c r="AB7" s="2">
        <v>201</v>
      </c>
      <c r="AC7" s="13">
        <v>355</v>
      </c>
      <c r="AD7" s="13"/>
      <c r="AE7" s="27">
        <v>362.77</v>
      </c>
    </row>
    <row r="8" spans="1:31" s="7" customFormat="1" ht="15.75" customHeight="1">
      <c r="A8" s="16">
        <v>2</v>
      </c>
      <c r="B8" s="5" t="s">
        <v>27</v>
      </c>
      <c r="C8" s="5" t="s">
        <v>19</v>
      </c>
      <c r="D8" s="6" t="s">
        <v>24</v>
      </c>
      <c r="E8" s="6" t="s">
        <v>44</v>
      </c>
      <c r="F8" s="6">
        <v>20</v>
      </c>
      <c r="G8" s="6">
        <v>38</v>
      </c>
      <c r="H8" s="31">
        <v>32</v>
      </c>
      <c r="I8" s="32">
        <v>23</v>
      </c>
      <c r="J8" s="47">
        <v>18</v>
      </c>
      <c r="K8" s="45">
        <v>20</v>
      </c>
      <c r="L8" s="19">
        <v>90</v>
      </c>
      <c r="M8" s="17">
        <v>36</v>
      </c>
      <c r="N8" s="8">
        <v>241</v>
      </c>
      <c r="O8" s="21">
        <v>14.46</v>
      </c>
      <c r="P8" s="30">
        <v>7.23</v>
      </c>
      <c r="Q8" s="2">
        <v>189</v>
      </c>
      <c r="R8" s="2">
        <v>178</v>
      </c>
      <c r="S8" s="2">
        <v>137</v>
      </c>
      <c r="T8" s="2">
        <v>171</v>
      </c>
      <c r="U8" s="13"/>
      <c r="V8" s="13"/>
      <c r="W8" s="27">
        <v>57.84</v>
      </c>
      <c r="X8" s="27"/>
      <c r="Y8" s="27">
        <v>675</v>
      </c>
      <c r="Z8" s="27">
        <v>732.84</v>
      </c>
      <c r="AA8" s="2">
        <v>175</v>
      </c>
      <c r="AB8" s="2">
        <v>148</v>
      </c>
      <c r="AC8" s="13">
        <v>323</v>
      </c>
      <c r="AD8" s="13"/>
      <c r="AE8" s="27">
        <v>330.23</v>
      </c>
    </row>
    <row r="9" spans="1:31" ht="15.75" customHeight="1">
      <c r="A9" s="15">
        <v>3</v>
      </c>
      <c r="B9" s="5" t="s">
        <v>27</v>
      </c>
      <c r="C9" s="5" t="s">
        <v>19</v>
      </c>
      <c r="D9" s="6" t="s">
        <v>2</v>
      </c>
      <c r="E9" s="6" t="s">
        <v>44</v>
      </c>
      <c r="F9" s="6">
        <v>29</v>
      </c>
      <c r="G9" s="6">
        <v>16</v>
      </c>
      <c r="H9" s="35">
        <v>29</v>
      </c>
      <c r="I9" s="36">
        <v>20</v>
      </c>
      <c r="J9" s="44">
        <v>14</v>
      </c>
      <c r="K9" s="45">
        <v>23</v>
      </c>
      <c r="L9" s="18">
        <v>90</v>
      </c>
      <c r="M9" s="17">
        <v>36</v>
      </c>
      <c r="N9" s="9">
        <v>221</v>
      </c>
      <c r="O9" s="21">
        <v>13.26</v>
      </c>
      <c r="P9" s="30">
        <v>6.63</v>
      </c>
      <c r="Q9" s="2">
        <v>117</v>
      </c>
      <c r="R9" s="2">
        <v>212</v>
      </c>
      <c r="S9" s="2">
        <v>133</v>
      </c>
      <c r="T9" s="2">
        <v>179</v>
      </c>
      <c r="U9" s="13"/>
      <c r="V9" s="13"/>
      <c r="W9" s="27">
        <v>53.04</v>
      </c>
      <c r="X9" s="27"/>
      <c r="Y9" s="27">
        <v>641</v>
      </c>
      <c r="Z9" s="27">
        <v>694.04</v>
      </c>
      <c r="AA9" s="2">
        <v>113</v>
      </c>
      <c r="AB9" s="2">
        <v>210</v>
      </c>
      <c r="AC9" s="13">
        <v>323</v>
      </c>
      <c r="AD9" s="13"/>
      <c r="AE9" s="27">
        <v>329.63</v>
      </c>
    </row>
    <row r="10" spans="1:31" ht="15.75" customHeight="1">
      <c r="A10" s="16">
        <v>4</v>
      </c>
      <c r="B10" s="5" t="s">
        <v>27</v>
      </c>
      <c r="C10" s="5" t="s">
        <v>19</v>
      </c>
      <c r="D10" s="6" t="s">
        <v>36</v>
      </c>
      <c r="E10" s="6" t="s">
        <v>44</v>
      </c>
      <c r="F10" s="6">
        <v>16</v>
      </c>
      <c r="G10" s="6">
        <v>23</v>
      </c>
      <c r="H10" s="34">
        <v>32</v>
      </c>
      <c r="I10" s="34">
        <v>23</v>
      </c>
      <c r="J10" s="34">
        <v>26</v>
      </c>
      <c r="K10" s="34">
        <v>29</v>
      </c>
      <c r="L10" s="18">
        <v>90</v>
      </c>
      <c r="M10" s="17">
        <v>36</v>
      </c>
      <c r="N10" s="9">
        <v>239</v>
      </c>
      <c r="O10" s="21">
        <v>14.34</v>
      </c>
      <c r="P10" s="30">
        <v>7.17</v>
      </c>
      <c r="Q10" s="2">
        <v>166</v>
      </c>
      <c r="R10" s="2">
        <v>166</v>
      </c>
      <c r="S10" s="2">
        <v>197</v>
      </c>
      <c r="T10" s="2">
        <v>182</v>
      </c>
      <c r="U10" s="13"/>
      <c r="V10" s="13"/>
      <c r="W10" s="27">
        <v>57.36</v>
      </c>
      <c r="X10" s="27"/>
      <c r="Y10" s="27">
        <v>711</v>
      </c>
      <c r="Z10" s="27">
        <v>768.36</v>
      </c>
      <c r="AA10" s="2">
        <v>159</v>
      </c>
      <c r="AB10" s="2">
        <v>162</v>
      </c>
      <c r="AC10" s="13">
        <v>321</v>
      </c>
      <c r="AD10" s="13"/>
      <c r="AE10" s="27">
        <v>328.17</v>
      </c>
    </row>
    <row r="11" spans="1:31" ht="15.75" customHeight="1">
      <c r="A11" s="15">
        <v>5</v>
      </c>
      <c r="B11" s="5" t="s">
        <v>27</v>
      </c>
      <c r="C11" s="5" t="s">
        <v>18</v>
      </c>
      <c r="D11" s="6" t="s">
        <v>32</v>
      </c>
      <c r="E11" s="6" t="s">
        <v>44</v>
      </c>
      <c r="F11" s="6">
        <v>26</v>
      </c>
      <c r="G11" s="6">
        <v>26</v>
      </c>
      <c r="H11" s="34">
        <v>38</v>
      </c>
      <c r="I11" s="34">
        <v>32</v>
      </c>
      <c r="J11" s="34">
        <v>29</v>
      </c>
      <c r="K11" s="33">
        <v>20</v>
      </c>
      <c r="L11" s="18">
        <v>90</v>
      </c>
      <c r="M11" s="17">
        <v>36</v>
      </c>
      <c r="N11" s="9">
        <v>261</v>
      </c>
      <c r="O11" s="21">
        <v>15.66</v>
      </c>
      <c r="P11" s="30">
        <v>7.83</v>
      </c>
      <c r="Q11" s="2">
        <v>142</v>
      </c>
      <c r="R11" s="2">
        <v>146</v>
      </c>
      <c r="S11" s="2">
        <v>177</v>
      </c>
      <c r="T11" s="2">
        <v>165</v>
      </c>
      <c r="U11" s="13"/>
      <c r="V11" s="13"/>
      <c r="W11" s="27">
        <v>62.64</v>
      </c>
      <c r="X11" s="27">
        <v>40</v>
      </c>
      <c r="Y11" s="27">
        <v>630</v>
      </c>
      <c r="Z11" s="27">
        <v>732.64</v>
      </c>
      <c r="AA11" s="2">
        <v>160</v>
      </c>
      <c r="AB11" s="2">
        <v>137</v>
      </c>
      <c r="AC11" s="13">
        <v>297</v>
      </c>
      <c r="AD11" s="13">
        <v>20</v>
      </c>
      <c r="AE11" s="27">
        <v>324.83</v>
      </c>
    </row>
    <row r="12" spans="1:31" ht="15.75" customHeight="1">
      <c r="A12" s="16">
        <v>6</v>
      </c>
      <c r="B12" s="5" t="s">
        <v>27</v>
      </c>
      <c r="C12" s="5" t="s">
        <v>19</v>
      </c>
      <c r="D12" s="6" t="s">
        <v>22</v>
      </c>
      <c r="E12" s="6" t="s">
        <v>44</v>
      </c>
      <c r="F12" s="6">
        <v>38</v>
      </c>
      <c r="G12" s="4">
        <v>26</v>
      </c>
      <c r="H12" s="32">
        <v>26</v>
      </c>
      <c r="I12" s="41">
        <v>38</v>
      </c>
      <c r="J12" s="47">
        <v>26</v>
      </c>
      <c r="K12" s="45">
        <v>32</v>
      </c>
      <c r="L12" s="18">
        <v>90</v>
      </c>
      <c r="M12" s="20">
        <v>36</v>
      </c>
      <c r="N12" s="9">
        <v>276</v>
      </c>
      <c r="O12" s="21">
        <v>16.56</v>
      </c>
      <c r="P12" s="30">
        <v>8.28</v>
      </c>
      <c r="Q12" s="2">
        <v>148</v>
      </c>
      <c r="R12" s="2">
        <v>187</v>
      </c>
      <c r="S12" s="2">
        <v>220</v>
      </c>
      <c r="T12" s="2">
        <v>158</v>
      </c>
      <c r="U12" s="13"/>
      <c r="V12" s="13"/>
      <c r="W12" s="27">
        <v>66.24</v>
      </c>
      <c r="X12" s="27"/>
      <c r="Y12" s="27">
        <v>713</v>
      </c>
      <c r="Z12" s="27">
        <v>779.24</v>
      </c>
      <c r="AA12" s="2">
        <v>162</v>
      </c>
      <c r="AB12" s="2">
        <v>151</v>
      </c>
      <c r="AC12" s="13">
        <v>313</v>
      </c>
      <c r="AD12" s="13"/>
      <c r="AE12" s="27">
        <v>321.28</v>
      </c>
    </row>
    <row r="13" spans="1:31" ht="15.75" customHeight="1">
      <c r="A13" s="15">
        <v>7</v>
      </c>
      <c r="B13" s="5" t="s">
        <v>27</v>
      </c>
      <c r="C13" s="5" t="s">
        <v>19</v>
      </c>
      <c r="D13" s="6" t="s">
        <v>23</v>
      </c>
      <c r="E13" s="6" t="s">
        <v>44</v>
      </c>
      <c r="F13" s="6">
        <v>23</v>
      </c>
      <c r="G13" s="6">
        <v>23</v>
      </c>
      <c r="H13" s="34">
        <v>26</v>
      </c>
      <c r="I13" s="34">
        <v>35</v>
      </c>
      <c r="J13" s="33">
        <v>16</v>
      </c>
      <c r="K13" s="34">
        <v>18</v>
      </c>
      <c r="L13" s="18">
        <v>90</v>
      </c>
      <c r="M13" s="20">
        <v>36</v>
      </c>
      <c r="N13" s="9">
        <v>231</v>
      </c>
      <c r="O13" s="21">
        <v>13.86</v>
      </c>
      <c r="P13" s="30">
        <v>6.93</v>
      </c>
      <c r="Q13" s="2">
        <v>146</v>
      </c>
      <c r="R13" s="2">
        <v>209</v>
      </c>
      <c r="S13" s="2">
        <v>147</v>
      </c>
      <c r="T13" s="2">
        <v>135</v>
      </c>
      <c r="U13" s="13"/>
      <c r="V13" s="13"/>
      <c r="W13" s="27">
        <v>55.44</v>
      </c>
      <c r="X13" s="27"/>
      <c r="Y13" s="27">
        <v>637</v>
      </c>
      <c r="Z13" s="27">
        <v>692.44</v>
      </c>
      <c r="AA13" s="2"/>
      <c r="AB13" s="2"/>
      <c r="AC13" s="13">
        <v>0</v>
      </c>
      <c r="AD13" s="13"/>
      <c r="AE13" s="27">
        <v>10</v>
      </c>
    </row>
    <row r="14" spans="1:31" ht="15.75" customHeight="1">
      <c r="A14" s="16">
        <v>8</v>
      </c>
      <c r="B14" s="5" t="s">
        <v>27</v>
      </c>
      <c r="C14" s="5" t="s">
        <v>18</v>
      </c>
      <c r="D14" s="6" t="s">
        <v>34</v>
      </c>
      <c r="E14" s="6"/>
      <c r="F14" s="35">
        <v>0</v>
      </c>
      <c r="G14" s="35">
        <v>0</v>
      </c>
      <c r="H14" s="35">
        <v>0</v>
      </c>
      <c r="I14" s="35">
        <v>0</v>
      </c>
      <c r="J14" s="35">
        <v>38</v>
      </c>
      <c r="K14" s="43">
        <v>23</v>
      </c>
      <c r="L14" s="18">
        <v>15</v>
      </c>
      <c r="M14" s="20">
        <v>6</v>
      </c>
      <c r="N14" s="9">
        <v>76</v>
      </c>
      <c r="O14" s="21">
        <v>4.56</v>
      </c>
      <c r="P14" s="30">
        <v>2.28</v>
      </c>
      <c r="Q14" s="2">
        <v>163</v>
      </c>
      <c r="R14" s="2">
        <v>140</v>
      </c>
      <c r="S14" s="2">
        <v>147</v>
      </c>
      <c r="T14" s="2">
        <v>140</v>
      </c>
      <c r="U14" s="13"/>
      <c r="V14" s="13"/>
      <c r="W14" s="27">
        <v>18.24</v>
      </c>
      <c r="X14" s="27">
        <v>40</v>
      </c>
      <c r="Y14" s="27">
        <v>590</v>
      </c>
      <c r="Z14" s="27">
        <v>648.24</v>
      </c>
      <c r="AA14" s="2"/>
      <c r="AB14" s="2"/>
      <c r="AC14" s="13">
        <v>0</v>
      </c>
      <c r="AD14" s="13"/>
      <c r="AE14" s="27">
        <v>9</v>
      </c>
    </row>
    <row r="15" spans="1:31" s="7" customFormat="1" ht="15.75" customHeight="1">
      <c r="A15" s="15">
        <v>9</v>
      </c>
      <c r="B15" s="5" t="s">
        <v>27</v>
      </c>
      <c r="C15" s="5" t="s">
        <v>19</v>
      </c>
      <c r="D15" s="6" t="s">
        <v>35</v>
      </c>
      <c r="E15" s="6" t="s">
        <v>44</v>
      </c>
      <c r="F15" s="36">
        <v>0</v>
      </c>
      <c r="G15" s="36">
        <v>0</v>
      </c>
      <c r="H15" s="36">
        <v>0</v>
      </c>
      <c r="I15" s="36">
        <v>0</v>
      </c>
      <c r="J15" s="36">
        <v>16</v>
      </c>
      <c r="K15" s="36">
        <v>38</v>
      </c>
      <c r="L15" s="18">
        <v>30</v>
      </c>
      <c r="M15" s="20">
        <v>12</v>
      </c>
      <c r="N15" s="9">
        <v>84</v>
      </c>
      <c r="O15" s="21">
        <v>5.04</v>
      </c>
      <c r="P15" s="30">
        <v>2.52</v>
      </c>
      <c r="Q15" s="2">
        <v>163</v>
      </c>
      <c r="R15" s="2">
        <v>166</v>
      </c>
      <c r="S15" s="2">
        <v>178</v>
      </c>
      <c r="T15" s="2">
        <v>155</v>
      </c>
      <c r="U15" s="13"/>
      <c r="V15" s="13"/>
      <c r="W15" s="27">
        <v>20.16</v>
      </c>
      <c r="X15" s="27"/>
      <c r="Y15" s="27">
        <v>662</v>
      </c>
      <c r="Z15" s="27">
        <v>682.16</v>
      </c>
      <c r="AA15" s="2"/>
      <c r="AB15" s="2"/>
      <c r="AC15" s="13">
        <v>0</v>
      </c>
      <c r="AD15" s="13"/>
      <c r="AE15" s="27">
        <v>9</v>
      </c>
    </row>
    <row r="16" spans="1:31" s="7" customFormat="1" ht="15.75" customHeight="1">
      <c r="A16" s="16">
        <v>10</v>
      </c>
      <c r="B16" s="5" t="s">
        <v>27</v>
      </c>
      <c r="C16" s="5" t="s">
        <v>18</v>
      </c>
      <c r="D16" s="6" t="s">
        <v>14</v>
      </c>
      <c r="E16" s="6" t="s">
        <v>44</v>
      </c>
      <c r="F16" s="6">
        <v>18</v>
      </c>
      <c r="G16" s="6">
        <v>35</v>
      </c>
      <c r="H16" s="33">
        <v>0</v>
      </c>
      <c r="I16" s="33">
        <v>18</v>
      </c>
      <c r="J16" s="34">
        <v>35</v>
      </c>
      <c r="K16" s="33">
        <v>29</v>
      </c>
      <c r="L16" s="18">
        <v>75</v>
      </c>
      <c r="M16" s="20">
        <v>30</v>
      </c>
      <c r="N16" s="9">
        <v>210</v>
      </c>
      <c r="O16" s="21">
        <v>12.6</v>
      </c>
      <c r="P16" s="30">
        <v>6.3</v>
      </c>
      <c r="Q16" s="2">
        <v>124</v>
      </c>
      <c r="R16" s="2">
        <v>164</v>
      </c>
      <c r="S16" s="2">
        <v>147</v>
      </c>
      <c r="T16" s="2">
        <v>113</v>
      </c>
      <c r="U16" s="13"/>
      <c r="V16" s="13"/>
      <c r="W16" s="27">
        <v>50.4</v>
      </c>
      <c r="X16" s="27">
        <v>40</v>
      </c>
      <c r="Y16" s="27">
        <v>548</v>
      </c>
      <c r="Z16" s="27">
        <v>638.4</v>
      </c>
      <c r="AA16" s="2"/>
      <c r="AB16" s="2"/>
      <c r="AC16" s="13">
        <v>0</v>
      </c>
      <c r="AD16" s="13"/>
      <c r="AE16" s="27">
        <v>7</v>
      </c>
    </row>
    <row r="17" spans="1:31" ht="15.75" customHeight="1">
      <c r="A17" s="16">
        <v>1</v>
      </c>
      <c r="B17" s="3" t="s">
        <v>26</v>
      </c>
      <c r="C17" s="3" t="s">
        <v>18</v>
      </c>
      <c r="D17" s="4" t="s">
        <v>5</v>
      </c>
      <c r="E17" s="4"/>
      <c r="F17" s="4">
        <v>38</v>
      </c>
      <c r="G17" s="4">
        <v>32</v>
      </c>
      <c r="H17" s="70">
        <v>0</v>
      </c>
      <c r="I17" s="70">
        <v>38</v>
      </c>
      <c r="J17" s="70">
        <v>32</v>
      </c>
      <c r="K17" s="70">
        <v>38</v>
      </c>
      <c r="L17" s="19">
        <v>75</v>
      </c>
      <c r="M17" s="17">
        <v>30</v>
      </c>
      <c r="N17" s="8">
        <v>253</v>
      </c>
      <c r="O17" s="21">
        <v>15.18</v>
      </c>
      <c r="P17" s="30">
        <v>7.59</v>
      </c>
      <c r="Q17" s="2">
        <v>160</v>
      </c>
      <c r="R17" s="2">
        <v>207</v>
      </c>
      <c r="S17" s="2">
        <v>143</v>
      </c>
      <c r="T17" s="2">
        <v>180</v>
      </c>
      <c r="U17" s="13"/>
      <c r="V17" s="13"/>
      <c r="W17" s="27">
        <v>60.72</v>
      </c>
      <c r="X17" s="27">
        <v>40</v>
      </c>
      <c r="Y17" s="27">
        <v>690</v>
      </c>
      <c r="Z17" s="27">
        <v>790.72</v>
      </c>
      <c r="AA17" s="2">
        <v>170</v>
      </c>
      <c r="AB17" s="2">
        <v>177</v>
      </c>
      <c r="AC17" s="13">
        <v>347</v>
      </c>
      <c r="AD17" s="13">
        <v>20</v>
      </c>
      <c r="AE17" s="27">
        <v>374.59</v>
      </c>
    </row>
    <row r="18" spans="1:31" ht="15.75" customHeight="1">
      <c r="A18" s="15">
        <v>2</v>
      </c>
      <c r="B18" s="3" t="s">
        <v>26</v>
      </c>
      <c r="C18" s="3" t="s">
        <v>18</v>
      </c>
      <c r="D18" s="4" t="s">
        <v>33</v>
      </c>
      <c r="E18" s="4" t="s">
        <v>44</v>
      </c>
      <c r="F18" s="4">
        <v>29</v>
      </c>
      <c r="G18" s="4">
        <v>38</v>
      </c>
      <c r="H18" s="32">
        <v>38</v>
      </c>
      <c r="I18" s="40">
        <v>29</v>
      </c>
      <c r="J18" s="47">
        <v>38</v>
      </c>
      <c r="K18" s="43">
        <v>32</v>
      </c>
      <c r="L18" s="18">
        <v>90</v>
      </c>
      <c r="M18" s="17">
        <v>36</v>
      </c>
      <c r="N18" s="9">
        <v>294</v>
      </c>
      <c r="O18" s="21">
        <v>17.64</v>
      </c>
      <c r="P18" s="30">
        <v>8.82</v>
      </c>
      <c r="Q18" s="2">
        <v>200</v>
      </c>
      <c r="R18" s="2">
        <v>168</v>
      </c>
      <c r="S18" s="2">
        <v>196</v>
      </c>
      <c r="T18" s="2">
        <v>181</v>
      </c>
      <c r="U18" s="13"/>
      <c r="V18" s="13"/>
      <c r="W18" s="27">
        <v>70.56</v>
      </c>
      <c r="X18" s="27">
        <v>40</v>
      </c>
      <c r="Y18" s="27">
        <v>745</v>
      </c>
      <c r="Z18" s="27">
        <v>855.56</v>
      </c>
      <c r="AA18" s="2">
        <v>203</v>
      </c>
      <c r="AB18" s="2">
        <v>136</v>
      </c>
      <c r="AC18" s="13">
        <v>339</v>
      </c>
      <c r="AD18" s="13">
        <v>20</v>
      </c>
      <c r="AE18" s="27">
        <v>367.82</v>
      </c>
    </row>
    <row r="19" spans="1:31" ht="15.75" customHeight="1">
      <c r="A19" s="16">
        <v>3</v>
      </c>
      <c r="B19" s="3" t="s">
        <v>26</v>
      </c>
      <c r="C19" s="3" t="s">
        <v>19</v>
      </c>
      <c r="D19" s="4" t="s">
        <v>21</v>
      </c>
      <c r="E19" s="4"/>
      <c r="F19" s="4">
        <v>23</v>
      </c>
      <c r="G19" s="4">
        <v>18</v>
      </c>
      <c r="H19" s="32">
        <v>29</v>
      </c>
      <c r="I19" s="40">
        <v>20</v>
      </c>
      <c r="J19" s="47">
        <v>20</v>
      </c>
      <c r="K19" s="43"/>
      <c r="L19" s="18">
        <v>75</v>
      </c>
      <c r="M19" s="17">
        <v>30</v>
      </c>
      <c r="N19" s="9">
        <v>185</v>
      </c>
      <c r="O19" s="21">
        <v>11.1</v>
      </c>
      <c r="P19" s="30">
        <v>5.55</v>
      </c>
      <c r="Q19" s="2">
        <v>244</v>
      </c>
      <c r="R19" s="2">
        <v>180</v>
      </c>
      <c r="S19" s="2">
        <v>153</v>
      </c>
      <c r="T19" s="2">
        <v>158</v>
      </c>
      <c r="U19" s="13"/>
      <c r="V19" s="13"/>
      <c r="W19" s="27">
        <v>44.4</v>
      </c>
      <c r="X19" s="27"/>
      <c r="Y19" s="27">
        <v>735</v>
      </c>
      <c r="Z19" s="27">
        <v>779.4</v>
      </c>
      <c r="AA19" s="2">
        <v>150</v>
      </c>
      <c r="AB19" s="2">
        <v>205</v>
      </c>
      <c r="AC19" s="13">
        <v>355</v>
      </c>
      <c r="AD19" s="13"/>
      <c r="AE19" s="27">
        <v>360.55</v>
      </c>
    </row>
    <row r="20" spans="1:31" ht="15.75" customHeight="1">
      <c r="A20" s="16">
        <v>4</v>
      </c>
      <c r="B20" s="3" t="s">
        <v>26</v>
      </c>
      <c r="C20" s="3" t="s">
        <v>19</v>
      </c>
      <c r="D20" s="4" t="s">
        <v>4</v>
      </c>
      <c r="E20" s="4"/>
      <c r="F20" s="4">
        <v>0</v>
      </c>
      <c r="G20" s="4">
        <v>35</v>
      </c>
      <c r="H20" s="32">
        <v>35</v>
      </c>
      <c r="I20" s="40">
        <v>26</v>
      </c>
      <c r="J20" s="47">
        <v>35</v>
      </c>
      <c r="K20" s="43">
        <v>26</v>
      </c>
      <c r="L20" s="18">
        <v>75</v>
      </c>
      <c r="M20" s="17">
        <v>30</v>
      </c>
      <c r="N20" s="9">
        <v>232</v>
      </c>
      <c r="O20" s="21">
        <v>13.92</v>
      </c>
      <c r="P20" s="30">
        <v>6.96</v>
      </c>
      <c r="Q20" s="2">
        <v>158</v>
      </c>
      <c r="R20" s="2">
        <v>185</v>
      </c>
      <c r="S20" s="2">
        <v>178</v>
      </c>
      <c r="T20" s="2">
        <v>223</v>
      </c>
      <c r="U20" s="13"/>
      <c r="V20" s="13"/>
      <c r="W20" s="27">
        <v>55.68</v>
      </c>
      <c r="X20" s="27"/>
      <c r="Y20" s="27">
        <v>744</v>
      </c>
      <c r="Z20" s="27">
        <v>799.68</v>
      </c>
      <c r="AA20" s="2">
        <v>190</v>
      </c>
      <c r="AB20" s="2">
        <v>147</v>
      </c>
      <c r="AC20" s="13">
        <v>337</v>
      </c>
      <c r="AD20" s="13"/>
      <c r="AE20" s="27">
        <v>343.96</v>
      </c>
    </row>
    <row r="21" spans="1:31" ht="15.75" customHeight="1">
      <c r="A21" s="15">
        <v>5</v>
      </c>
      <c r="B21" s="3" t="s">
        <v>26</v>
      </c>
      <c r="C21" s="3" t="s">
        <v>19</v>
      </c>
      <c r="D21" s="4" t="s">
        <v>6</v>
      </c>
      <c r="E21" s="4" t="s">
        <v>44</v>
      </c>
      <c r="F21" s="4">
        <v>35</v>
      </c>
      <c r="G21" s="4">
        <v>23</v>
      </c>
      <c r="H21" s="33">
        <v>20</v>
      </c>
      <c r="I21" s="33">
        <v>32</v>
      </c>
      <c r="J21" s="33">
        <v>29</v>
      </c>
      <c r="K21" s="33">
        <v>35</v>
      </c>
      <c r="L21" s="18">
        <v>90</v>
      </c>
      <c r="M21" s="20">
        <v>36</v>
      </c>
      <c r="N21" s="9">
        <v>264</v>
      </c>
      <c r="O21" s="21">
        <v>15.84</v>
      </c>
      <c r="P21" s="30">
        <v>7.92</v>
      </c>
      <c r="Q21" s="2">
        <v>193</v>
      </c>
      <c r="R21" s="2">
        <v>173</v>
      </c>
      <c r="S21" s="2">
        <v>143</v>
      </c>
      <c r="T21" s="2">
        <v>132</v>
      </c>
      <c r="U21" s="13"/>
      <c r="V21" s="13"/>
      <c r="W21" s="27">
        <v>63.36</v>
      </c>
      <c r="X21" s="27"/>
      <c r="Y21" s="27">
        <v>641</v>
      </c>
      <c r="Z21" s="27">
        <v>704.36</v>
      </c>
      <c r="AA21" s="2"/>
      <c r="AB21" s="2"/>
      <c r="AC21" s="13">
        <v>0</v>
      </c>
      <c r="AD21" s="13"/>
      <c r="AE21" s="27">
        <v>5</v>
      </c>
    </row>
  </sheetData>
  <sheetProtection/>
  <mergeCells count="17">
    <mergeCell ref="E2:E3"/>
    <mergeCell ref="N2:N3"/>
    <mergeCell ref="Q2:Q3"/>
    <mergeCell ref="R2:R3"/>
    <mergeCell ref="S2:S3"/>
    <mergeCell ref="T2:T3"/>
    <mergeCell ref="AA2:AA3"/>
    <mergeCell ref="AB2:AB3"/>
    <mergeCell ref="F2:K2"/>
    <mergeCell ref="P2:P3"/>
    <mergeCell ref="AE2:AE3"/>
    <mergeCell ref="O2:O3"/>
    <mergeCell ref="A1:AE1"/>
    <mergeCell ref="A2:A3"/>
    <mergeCell ref="M2:M3"/>
    <mergeCell ref="B2:B3"/>
    <mergeCell ref="D2:D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dcterms:created xsi:type="dcterms:W3CDTF">2012-09-06T06:58:08Z</dcterms:created>
  <dcterms:modified xsi:type="dcterms:W3CDTF">2015-08-26T20:13:06Z</dcterms:modified>
  <cp:category/>
  <cp:version/>
  <cp:contentType/>
  <cp:contentStatus/>
</cp:coreProperties>
</file>