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Tabela finałowa" sheetId="1" r:id="rId1"/>
    <sheet name="Tabela pkt" sheetId="2" r:id="rId2"/>
  </sheets>
  <definedNames/>
  <calcPr fullCalcOnLoad="1"/>
</workbook>
</file>

<file path=xl/sharedStrings.xml><?xml version="1.0" encoding="utf-8"?>
<sst xmlns="http://schemas.openxmlformats.org/spreadsheetml/2006/main" count="177" uniqueCount="70">
  <si>
    <t>K/M</t>
  </si>
  <si>
    <t>K</t>
  </si>
  <si>
    <t>LANGOWSKA ELA</t>
  </si>
  <si>
    <t>M</t>
  </si>
  <si>
    <t>SZYJKA JANUSZ</t>
  </si>
  <si>
    <t>KWIATKOWSKI MAREK</t>
  </si>
  <si>
    <t>KONTRYMOWICZ MIECZYSŁAW</t>
  </si>
  <si>
    <t>DĄBKOWSKA EWA</t>
  </si>
  <si>
    <t>DYBIŃSKI CEZARY</t>
  </si>
  <si>
    <t>SOWUL ELKE</t>
  </si>
  <si>
    <t>CZYŻ DOMINIK</t>
  </si>
  <si>
    <t>HARKOWSKI MAREK</t>
  </si>
  <si>
    <t>PARDA KRZYSZTOF</t>
  </si>
  <si>
    <t>KOZIKOWSKI PRZEMYSŁAW</t>
  </si>
  <si>
    <t>PROTOKOWICZ ALICJA</t>
  </si>
  <si>
    <t>DOLEGA AGNIESZKA</t>
  </si>
  <si>
    <t>YEARWOOD ALLAN</t>
  </si>
  <si>
    <t>SOWUL KLAUDIA</t>
  </si>
  <si>
    <t>Z</t>
  </si>
  <si>
    <t>C</t>
  </si>
  <si>
    <t>RYGIEL ROMAN</t>
  </si>
  <si>
    <t>STOPIERZYŃSKI STANISŁAW</t>
  </si>
  <si>
    <t>LP</t>
  </si>
  <si>
    <t>KŁOSZEWSKI ZBIGNIEW</t>
  </si>
  <si>
    <t>CIUPIŃSKA ZOFIA</t>
  </si>
  <si>
    <t>TYMECKA RENATA</t>
  </si>
  <si>
    <t>DYBIŃSKI KRYSPIN</t>
  </si>
  <si>
    <t>KULPA ANDRZEJ</t>
  </si>
  <si>
    <t>KAT</t>
  </si>
  <si>
    <t>Przynależność w HELIOS XIII</t>
  </si>
  <si>
    <t>Pkt HDCP do każej gry</t>
  </si>
  <si>
    <t>WOJDA DARIUSZ</t>
  </si>
  <si>
    <t>I turiej</t>
  </si>
  <si>
    <t>II turiej</t>
  </si>
  <si>
    <t>III turiej</t>
  </si>
  <si>
    <t>IV turiej</t>
  </si>
  <si>
    <t>V turiej</t>
  </si>
  <si>
    <t>VI turiej</t>
  </si>
  <si>
    <t>Średnia w XIII  HELIOS CTB</t>
  </si>
  <si>
    <t>SZORC WOJCIECH</t>
  </si>
  <si>
    <t>SZORC RAFAŁ</t>
  </si>
  <si>
    <t>WOJDA BARBARA</t>
  </si>
  <si>
    <t>HUSZCZA KRZYSZTOF</t>
  </si>
  <si>
    <t>LANGOWSKI KRZYSZTOF</t>
  </si>
  <si>
    <t>KORONOWSKI PAWEŁ</t>
  </si>
  <si>
    <t>KORONOWSKI KRZYSZTOF</t>
  </si>
  <si>
    <t>TUR MARIUSZ</t>
  </si>
  <si>
    <t>GRABOWSKI ANDRZEJ</t>
  </si>
  <si>
    <t>F</t>
  </si>
  <si>
    <t>ANDRZEJCZUK ADRIAN</t>
  </si>
  <si>
    <t>WRÓBLWSKI PIOTR</t>
  </si>
  <si>
    <t>Miejsce</t>
  </si>
  <si>
    <t>Pkt</t>
  </si>
  <si>
    <t>Suma</t>
  </si>
  <si>
    <t>Pkt za udział w każdym turnieju</t>
  </si>
  <si>
    <t>Pkt doliczane do każdej gry w rozgrywce finałowej</t>
  </si>
  <si>
    <t>Pkt doliczane do każdej gry w rozgrywce finałowej z tytułu udziału w turniejach</t>
  </si>
  <si>
    <t>Pkt doliczane do każdej gry w rozgrywce finałowej z tytułu zajętych miejsc</t>
  </si>
  <si>
    <t>URBANOWICZ PIOTR</t>
  </si>
  <si>
    <t>I runda 4 gry</t>
  </si>
  <si>
    <t>II runda 2 gry</t>
  </si>
  <si>
    <t>III runda 2 gry</t>
  </si>
  <si>
    <t>Zwycięzca 14</t>
  </si>
  <si>
    <t>Zwycięzca 23</t>
  </si>
  <si>
    <t>Przegrany 14</t>
  </si>
  <si>
    <t>Przegrany 23</t>
  </si>
  <si>
    <t>Finał o 1 miejsce</t>
  </si>
  <si>
    <t>Finał o 3 miejsce</t>
  </si>
  <si>
    <t>16.30 - 18.30</t>
  </si>
  <si>
    <t>1 TOR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</si>
</sst>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1"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72" fontId="2" fillId="39" borderId="10" xfId="0" applyNumberFormat="1" applyFont="1" applyFill="1" applyBorder="1" applyAlignment="1">
      <alignment horizontal="center" vertical="center" textRotation="180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4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1" fillId="39" borderId="10" xfId="0" applyFont="1" applyFill="1" applyBorder="1" applyAlignment="1">
      <alignment horizontal="center" vertical="center" textRotation="180"/>
    </xf>
    <xf numFmtId="0" fontId="2" fillId="39" borderId="10" xfId="0" applyFont="1" applyFill="1" applyBorder="1" applyAlignment="1">
      <alignment horizontal="center" vertical="center"/>
    </xf>
    <xf numFmtId="172" fontId="2" fillId="39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172" fontId="4" fillId="36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172" fontId="4" fillId="38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3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172" fontId="4" fillId="42" borderId="10" xfId="0" applyNumberFormat="1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/>
    </xf>
    <xf numFmtId="1" fontId="0" fillId="42" borderId="10" xfId="0" applyNumberFormat="1" applyFill="1" applyBorder="1" applyAlignment="1">
      <alignment horizontal="center"/>
    </xf>
    <xf numFmtId="0" fontId="3" fillId="43" borderId="10" xfId="0" applyFont="1" applyFill="1" applyBorder="1" applyAlignment="1">
      <alignment horizontal="center" vertical="center"/>
    </xf>
    <xf numFmtId="172" fontId="2" fillId="44" borderId="10" xfId="0" applyNumberFormat="1" applyFont="1" applyFill="1" applyBorder="1" applyAlignment="1">
      <alignment horizontal="center" vertical="center" textRotation="180" wrapText="1"/>
    </xf>
    <xf numFmtId="172" fontId="0" fillId="45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0" fillId="46" borderId="0" xfId="0" applyFill="1" applyBorder="1" applyAlignment="1">
      <alignment/>
    </xf>
    <xf numFmtId="0" fontId="4" fillId="38" borderId="14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46" borderId="0" xfId="0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4" fillId="46" borderId="13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vertical="center"/>
    </xf>
    <xf numFmtId="0" fontId="4" fillId="46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2" fontId="2" fillId="39" borderId="10" xfId="0" applyNumberFormat="1" applyFont="1" applyFill="1" applyBorder="1" applyAlignment="1">
      <alignment horizontal="center" vertical="center" textRotation="180" wrapText="1"/>
    </xf>
    <xf numFmtId="172" fontId="2" fillId="39" borderId="13" xfId="0" applyNumberFormat="1" applyFont="1" applyFill="1" applyBorder="1" applyAlignment="1">
      <alignment horizontal="center" vertical="center" textRotation="180" wrapText="1"/>
    </xf>
    <xf numFmtId="172" fontId="2" fillId="39" borderId="14" xfId="0" applyNumberFormat="1" applyFont="1" applyFill="1" applyBorder="1" applyAlignment="1">
      <alignment horizontal="center" vertical="center" textRotation="180" wrapText="1"/>
    </xf>
    <xf numFmtId="172" fontId="2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PageLayoutView="0" workbookViewId="0" topLeftCell="A4">
      <selection activeCell="AF33" sqref="AF33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8.8515625" style="1" customWidth="1"/>
    <col min="6" max="6" width="3.57421875" style="2" bestFit="1" customWidth="1"/>
    <col min="7" max="7" width="3.28125" style="2" customWidth="1"/>
    <col min="8" max="8" width="3.28125" style="2" bestFit="1" customWidth="1"/>
    <col min="9" max="18" width="3.28125" style="2" customWidth="1"/>
    <col min="19" max="19" width="3.28125" style="0" bestFit="1" customWidth="1"/>
    <col min="25" max="25" width="11.8515625" style="0" bestFit="1" customWidth="1"/>
    <col min="26" max="26" width="11.8515625" style="0" customWidth="1"/>
    <col min="28" max="28" width="12.8515625" style="0" customWidth="1"/>
    <col min="31" max="31" width="13.421875" style="0" customWidth="1"/>
    <col min="32" max="32" width="15.28125" style="0" bestFit="1" customWidth="1"/>
  </cols>
  <sheetData>
    <row r="1" spans="1:18" ht="12.75">
      <c r="A1" s="1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6" ht="140.25">
      <c r="A2" s="18" t="s">
        <v>22</v>
      </c>
      <c r="B2" s="18" t="s">
        <v>28</v>
      </c>
      <c r="C2" s="18" t="s">
        <v>0</v>
      </c>
      <c r="D2" s="19" t="s">
        <v>29</v>
      </c>
      <c r="E2" s="20" t="s">
        <v>38</v>
      </c>
      <c r="F2" s="59" t="s">
        <v>30</v>
      </c>
      <c r="G2" s="59"/>
      <c r="H2" s="56" t="s">
        <v>32</v>
      </c>
      <c r="I2" s="56"/>
      <c r="J2" s="56" t="s">
        <v>33</v>
      </c>
      <c r="K2" s="56"/>
      <c r="L2" s="56" t="s">
        <v>34</v>
      </c>
      <c r="M2" s="56"/>
      <c r="N2" s="56" t="s">
        <v>35</v>
      </c>
      <c r="O2" s="56"/>
      <c r="P2" s="56" t="s">
        <v>36</v>
      </c>
      <c r="Q2" s="56"/>
      <c r="R2" s="56" t="s">
        <v>37</v>
      </c>
      <c r="S2" s="56"/>
      <c r="T2" s="11" t="s">
        <v>53</v>
      </c>
      <c r="U2" s="57" t="s">
        <v>57</v>
      </c>
      <c r="V2" s="57" t="s">
        <v>56</v>
      </c>
      <c r="W2" s="36" t="s">
        <v>55</v>
      </c>
      <c r="Y2" s="45" t="s">
        <v>68</v>
      </c>
      <c r="Z2" s="45"/>
    </row>
    <row r="3" spans="1:32" ht="41.25">
      <c r="A3" s="18"/>
      <c r="B3" s="18"/>
      <c r="C3" s="18"/>
      <c r="D3" s="19"/>
      <c r="E3" s="20"/>
      <c r="F3" s="20"/>
      <c r="G3" s="20"/>
      <c r="H3" s="11" t="s">
        <v>51</v>
      </c>
      <c r="I3" s="11" t="s">
        <v>52</v>
      </c>
      <c r="J3" s="11" t="s">
        <v>51</v>
      </c>
      <c r="K3" s="11" t="s">
        <v>52</v>
      </c>
      <c r="L3" s="11" t="s">
        <v>51</v>
      </c>
      <c r="M3" s="11" t="s">
        <v>52</v>
      </c>
      <c r="N3" s="11" t="s">
        <v>51</v>
      </c>
      <c r="O3" s="11" t="s">
        <v>52</v>
      </c>
      <c r="P3" s="11" t="s">
        <v>51</v>
      </c>
      <c r="Q3" s="11" t="s">
        <v>52</v>
      </c>
      <c r="R3" s="11" t="s">
        <v>51</v>
      </c>
      <c r="S3" s="11" t="s">
        <v>52</v>
      </c>
      <c r="T3" s="11"/>
      <c r="U3" s="58"/>
      <c r="V3" s="58"/>
      <c r="W3" s="36" t="s">
        <v>53</v>
      </c>
      <c r="Y3" s="38" t="s">
        <v>59</v>
      </c>
      <c r="Z3" s="38"/>
      <c r="AA3">
        <v>48</v>
      </c>
      <c r="AB3" s="38" t="s">
        <v>60</v>
      </c>
      <c r="AC3">
        <v>16</v>
      </c>
      <c r="AE3" s="38" t="s">
        <v>61</v>
      </c>
      <c r="AF3">
        <v>8</v>
      </c>
    </row>
    <row r="4" spans="1:33" ht="12.75">
      <c r="A4" s="21">
        <v>1</v>
      </c>
      <c r="B4" s="6" t="s">
        <v>18</v>
      </c>
      <c r="C4" s="6" t="s">
        <v>1</v>
      </c>
      <c r="D4" s="23" t="s">
        <v>2</v>
      </c>
      <c r="E4" s="24">
        <v>181.7</v>
      </c>
      <c r="F4" s="3"/>
      <c r="G4" s="3">
        <v>8</v>
      </c>
      <c r="H4" s="3">
        <v>4</v>
      </c>
      <c r="I4" s="16">
        <v>26</v>
      </c>
      <c r="J4" s="3">
        <v>1</v>
      </c>
      <c r="K4" s="16">
        <v>40</v>
      </c>
      <c r="L4" s="3">
        <v>2</v>
      </c>
      <c r="M4" s="16">
        <v>35</v>
      </c>
      <c r="N4" s="3">
        <v>1</v>
      </c>
      <c r="O4" s="16">
        <v>40</v>
      </c>
      <c r="P4" s="3">
        <v>1</v>
      </c>
      <c r="Q4" s="16">
        <v>40</v>
      </c>
      <c r="R4" s="3">
        <v>7</v>
      </c>
      <c r="S4" s="16">
        <v>15</v>
      </c>
      <c r="T4" s="3">
        <f aca="true" t="shared" si="0" ref="T4:T38">SUM(I4+K4+M4+O4+Q4+S4)</f>
        <v>196</v>
      </c>
      <c r="U4" s="29">
        <f aca="true" t="shared" si="1" ref="U4:U38">SUM(T4/100)*6</f>
        <v>11.76</v>
      </c>
      <c r="V4" s="22">
        <v>36</v>
      </c>
      <c r="W4" s="37">
        <f>SUM(U4:V4)/10*2</f>
        <v>9.552</v>
      </c>
      <c r="Y4" s="23">
        <v>1</v>
      </c>
      <c r="Z4" s="50" t="s">
        <v>69</v>
      </c>
      <c r="AB4" s="23">
        <v>1</v>
      </c>
      <c r="AC4" s="47" t="s">
        <v>69</v>
      </c>
      <c r="AE4" s="43">
        <v>1</v>
      </c>
      <c r="AF4" s="53" t="s">
        <v>66</v>
      </c>
      <c r="AG4" s="47" t="s">
        <v>69</v>
      </c>
    </row>
    <row r="5" spans="1:33" ht="12.75">
      <c r="A5" s="21">
        <v>2</v>
      </c>
      <c r="B5" s="5" t="s">
        <v>18</v>
      </c>
      <c r="C5" s="6" t="s">
        <v>3</v>
      </c>
      <c r="D5" s="23" t="s">
        <v>10</v>
      </c>
      <c r="E5" s="24">
        <v>185.96666666666667</v>
      </c>
      <c r="F5" s="3"/>
      <c r="G5" s="3"/>
      <c r="H5" s="3">
        <v>2</v>
      </c>
      <c r="I5" s="16">
        <v>35</v>
      </c>
      <c r="J5" s="3">
        <v>5</v>
      </c>
      <c r="K5" s="16">
        <v>22</v>
      </c>
      <c r="L5" s="3">
        <v>5</v>
      </c>
      <c r="M5" s="16">
        <v>22</v>
      </c>
      <c r="N5" s="3">
        <v>2</v>
      </c>
      <c r="O5" s="16">
        <v>35</v>
      </c>
      <c r="P5" s="3">
        <v>2</v>
      </c>
      <c r="Q5" s="16">
        <v>35</v>
      </c>
      <c r="R5" s="3">
        <v>4</v>
      </c>
      <c r="S5" s="16">
        <v>26</v>
      </c>
      <c r="T5" s="3">
        <f t="shared" si="0"/>
        <v>175</v>
      </c>
      <c r="U5" s="29">
        <f t="shared" si="1"/>
        <v>10.5</v>
      </c>
      <c r="V5" s="22">
        <v>36</v>
      </c>
      <c r="W5" s="37">
        <f aca="true" t="shared" si="2" ref="W5:W38">SUM(U5:V5)/10*2</f>
        <v>9.3</v>
      </c>
      <c r="Y5" s="23">
        <v>2</v>
      </c>
      <c r="Z5" s="51"/>
      <c r="AB5" s="23">
        <v>2</v>
      </c>
      <c r="AC5" s="48"/>
      <c r="AE5" s="43">
        <v>2</v>
      </c>
      <c r="AF5" s="54"/>
      <c r="AG5" s="48"/>
    </row>
    <row r="6" spans="1:31" ht="12.75">
      <c r="A6" s="21">
        <v>3</v>
      </c>
      <c r="B6" s="5" t="s">
        <v>18</v>
      </c>
      <c r="C6" s="6" t="s">
        <v>3</v>
      </c>
      <c r="D6" s="23" t="s">
        <v>13</v>
      </c>
      <c r="E6" s="24">
        <v>185.2</v>
      </c>
      <c r="F6" s="3"/>
      <c r="G6" s="3"/>
      <c r="H6" s="3">
        <v>1</v>
      </c>
      <c r="I6" s="16">
        <v>40</v>
      </c>
      <c r="J6" s="3">
        <v>4</v>
      </c>
      <c r="K6" s="16">
        <v>26</v>
      </c>
      <c r="L6" s="3">
        <v>3</v>
      </c>
      <c r="M6" s="16">
        <v>30</v>
      </c>
      <c r="N6" s="3">
        <v>10</v>
      </c>
      <c r="O6" s="16">
        <v>7</v>
      </c>
      <c r="P6" s="3">
        <v>3</v>
      </c>
      <c r="Q6" s="16">
        <v>30</v>
      </c>
      <c r="R6" s="3">
        <v>1</v>
      </c>
      <c r="S6" s="16">
        <v>40</v>
      </c>
      <c r="T6" s="3">
        <f t="shared" si="0"/>
        <v>173</v>
      </c>
      <c r="U6" s="29">
        <f t="shared" si="1"/>
        <v>10.379999999999999</v>
      </c>
      <c r="V6" s="22">
        <v>36</v>
      </c>
      <c r="W6" s="37">
        <f t="shared" si="2"/>
        <v>9.276</v>
      </c>
      <c r="Y6" s="23">
        <v>3</v>
      </c>
      <c r="Z6" s="52"/>
      <c r="AB6" s="23">
        <v>3</v>
      </c>
      <c r="AC6" s="47" t="s">
        <v>69</v>
      </c>
      <c r="AE6" s="44"/>
    </row>
    <row r="7" spans="1:33" ht="12.75">
      <c r="A7" s="21">
        <v>4</v>
      </c>
      <c r="B7" s="6" t="s">
        <v>18</v>
      </c>
      <c r="C7" s="6" t="s">
        <v>3</v>
      </c>
      <c r="D7" s="23" t="s">
        <v>23</v>
      </c>
      <c r="E7" s="24">
        <v>170.99928750296874</v>
      </c>
      <c r="F7" s="3"/>
      <c r="G7" s="3"/>
      <c r="H7" s="3">
        <v>8</v>
      </c>
      <c r="I7" s="16">
        <v>12</v>
      </c>
      <c r="J7" s="3">
        <v>9</v>
      </c>
      <c r="K7" s="16">
        <v>9</v>
      </c>
      <c r="L7" s="3">
        <v>1</v>
      </c>
      <c r="M7" s="16">
        <v>40</v>
      </c>
      <c r="N7" s="3">
        <v>9</v>
      </c>
      <c r="O7" s="16">
        <v>9</v>
      </c>
      <c r="P7" s="3">
        <v>6</v>
      </c>
      <c r="Q7" s="16">
        <v>18</v>
      </c>
      <c r="R7" s="3">
        <v>3</v>
      </c>
      <c r="S7" s="16">
        <v>30</v>
      </c>
      <c r="T7" s="3">
        <f t="shared" si="0"/>
        <v>118</v>
      </c>
      <c r="U7" s="29">
        <f t="shared" si="1"/>
        <v>7.08</v>
      </c>
      <c r="V7" s="22">
        <v>36</v>
      </c>
      <c r="W7" s="37">
        <f t="shared" si="2"/>
        <v>8.616</v>
      </c>
      <c r="Y7" s="23">
        <v>4</v>
      </c>
      <c r="Z7" s="50" t="s">
        <v>69</v>
      </c>
      <c r="AB7" s="23">
        <v>4</v>
      </c>
      <c r="AC7" s="48"/>
      <c r="AE7" s="43">
        <v>3</v>
      </c>
      <c r="AF7" s="55" t="s">
        <v>67</v>
      </c>
      <c r="AG7" s="47" t="s">
        <v>69</v>
      </c>
    </row>
    <row r="8" spans="1:33" ht="12.75">
      <c r="A8" s="21">
        <v>5</v>
      </c>
      <c r="B8" s="6" t="s">
        <v>18</v>
      </c>
      <c r="C8" s="6" t="s">
        <v>3</v>
      </c>
      <c r="D8" s="23" t="s">
        <v>5</v>
      </c>
      <c r="E8" s="24">
        <v>167.8305361577307</v>
      </c>
      <c r="F8" s="3"/>
      <c r="G8" s="3"/>
      <c r="H8" s="3">
        <v>3</v>
      </c>
      <c r="I8" s="16">
        <v>30</v>
      </c>
      <c r="J8" s="3">
        <v>7</v>
      </c>
      <c r="K8" s="16">
        <v>15</v>
      </c>
      <c r="L8" s="3">
        <v>9</v>
      </c>
      <c r="M8" s="16">
        <v>9</v>
      </c>
      <c r="N8" s="3">
        <v>5</v>
      </c>
      <c r="O8" s="16">
        <v>22</v>
      </c>
      <c r="P8" s="3">
        <v>5</v>
      </c>
      <c r="Q8" s="16">
        <v>22</v>
      </c>
      <c r="R8" s="3">
        <v>6</v>
      </c>
      <c r="S8" s="16">
        <v>18</v>
      </c>
      <c r="T8" s="3">
        <f t="shared" si="0"/>
        <v>116</v>
      </c>
      <c r="U8" s="29">
        <f t="shared" si="1"/>
        <v>6.959999999999999</v>
      </c>
      <c r="V8" s="22">
        <v>36</v>
      </c>
      <c r="W8" s="37">
        <f t="shared" si="2"/>
        <v>8.592</v>
      </c>
      <c r="Y8" s="23">
        <v>5</v>
      </c>
      <c r="Z8" s="51"/>
      <c r="AB8" s="23">
        <v>5</v>
      </c>
      <c r="AC8" s="47" t="s">
        <v>69</v>
      </c>
      <c r="AE8" s="43">
        <v>4</v>
      </c>
      <c r="AF8" s="54"/>
      <c r="AG8" s="48"/>
    </row>
    <row r="9" spans="1:29" ht="12.75">
      <c r="A9" s="21">
        <v>6</v>
      </c>
      <c r="B9" s="6" t="s">
        <v>18</v>
      </c>
      <c r="C9" s="6" t="s">
        <v>3</v>
      </c>
      <c r="D9" s="23" t="s">
        <v>6</v>
      </c>
      <c r="E9" s="24">
        <v>174.33333333333334</v>
      </c>
      <c r="F9" s="3"/>
      <c r="G9" s="3"/>
      <c r="H9" s="3">
        <v>7</v>
      </c>
      <c r="I9" s="16">
        <v>15</v>
      </c>
      <c r="J9" s="3">
        <v>6</v>
      </c>
      <c r="K9" s="16">
        <v>18</v>
      </c>
      <c r="L9" s="3">
        <v>6</v>
      </c>
      <c r="M9" s="16">
        <v>18</v>
      </c>
      <c r="N9" s="3">
        <v>6</v>
      </c>
      <c r="O9" s="16">
        <v>18</v>
      </c>
      <c r="P9" s="3">
        <v>8</v>
      </c>
      <c r="Q9" s="16">
        <v>12</v>
      </c>
      <c r="R9" s="3"/>
      <c r="S9" s="16"/>
      <c r="T9" s="3">
        <f t="shared" si="0"/>
        <v>81</v>
      </c>
      <c r="U9" s="29">
        <f t="shared" si="1"/>
        <v>4.86</v>
      </c>
      <c r="V9" s="22">
        <v>30</v>
      </c>
      <c r="W9" s="37">
        <f t="shared" si="2"/>
        <v>6.9719999999999995</v>
      </c>
      <c r="Y9" s="23">
        <v>6</v>
      </c>
      <c r="Z9" s="52"/>
      <c r="AB9" s="23">
        <v>6</v>
      </c>
      <c r="AC9" s="48"/>
    </row>
    <row r="10" spans="1:29" ht="12.75">
      <c r="A10" s="21">
        <v>7</v>
      </c>
      <c r="B10" s="5" t="s">
        <v>18</v>
      </c>
      <c r="C10" s="6" t="s">
        <v>3</v>
      </c>
      <c r="D10" s="23" t="s">
        <v>21</v>
      </c>
      <c r="E10" s="24">
        <v>175</v>
      </c>
      <c r="F10" s="3"/>
      <c r="G10" s="3"/>
      <c r="H10" s="3">
        <v>5</v>
      </c>
      <c r="I10" s="16">
        <v>22</v>
      </c>
      <c r="J10" s="3"/>
      <c r="K10" s="16"/>
      <c r="L10" s="3">
        <v>4</v>
      </c>
      <c r="M10" s="16">
        <v>26</v>
      </c>
      <c r="N10" s="3">
        <v>4</v>
      </c>
      <c r="O10" s="16">
        <v>26</v>
      </c>
      <c r="P10" s="3">
        <v>4</v>
      </c>
      <c r="Q10" s="16">
        <v>26</v>
      </c>
      <c r="R10" s="3"/>
      <c r="S10" s="16"/>
      <c r="T10" s="3">
        <f t="shared" si="0"/>
        <v>100</v>
      </c>
      <c r="U10" s="29">
        <f t="shared" si="1"/>
        <v>6</v>
      </c>
      <c r="V10" s="22">
        <v>24</v>
      </c>
      <c r="W10" s="37">
        <f t="shared" si="2"/>
        <v>6</v>
      </c>
      <c r="Y10" s="23">
        <v>7</v>
      </c>
      <c r="Z10" s="50" t="s">
        <v>69</v>
      </c>
      <c r="AB10" s="23">
        <v>7</v>
      </c>
      <c r="AC10" s="47" t="s">
        <v>69</v>
      </c>
    </row>
    <row r="11" spans="1:29" ht="12.75">
      <c r="A11" s="21">
        <v>8</v>
      </c>
      <c r="B11" s="5" t="s">
        <v>18</v>
      </c>
      <c r="C11" s="6" t="s">
        <v>3</v>
      </c>
      <c r="D11" s="23" t="s">
        <v>8</v>
      </c>
      <c r="E11" s="24">
        <v>180.25</v>
      </c>
      <c r="F11" s="3"/>
      <c r="G11" s="3"/>
      <c r="H11" s="3">
        <v>6</v>
      </c>
      <c r="I11" s="16">
        <v>18</v>
      </c>
      <c r="J11" s="3">
        <v>3</v>
      </c>
      <c r="K11" s="16">
        <v>30</v>
      </c>
      <c r="L11" s="3">
        <v>7</v>
      </c>
      <c r="M11" s="16">
        <v>15</v>
      </c>
      <c r="N11" s="3"/>
      <c r="O11" s="16"/>
      <c r="P11" s="3"/>
      <c r="Q11" s="16"/>
      <c r="R11" s="3">
        <v>8</v>
      </c>
      <c r="S11" s="16">
        <v>12</v>
      </c>
      <c r="T11" s="3">
        <f t="shared" si="0"/>
        <v>75</v>
      </c>
      <c r="U11" s="29">
        <f t="shared" si="1"/>
        <v>4.5</v>
      </c>
      <c r="V11" s="22">
        <v>24</v>
      </c>
      <c r="W11" s="37">
        <f t="shared" si="2"/>
        <v>5.7</v>
      </c>
      <c r="Y11" s="23">
        <v>8</v>
      </c>
      <c r="Z11" s="51"/>
      <c r="AB11" s="23">
        <v>8</v>
      </c>
      <c r="AC11" s="48"/>
    </row>
    <row r="12" spans="1:26" ht="12.75">
      <c r="A12" s="21">
        <v>9</v>
      </c>
      <c r="B12" s="5" t="s">
        <v>18</v>
      </c>
      <c r="C12" s="6" t="s">
        <v>3</v>
      </c>
      <c r="D12" s="23" t="s">
        <v>4</v>
      </c>
      <c r="E12" s="24">
        <v>169.8742921904492</v>
      </c>
      <c r="F12" s="3"/>
      <c r="G12" s="3"/>
      <c r="H12" s="3"/>
      <c r="I12" s="16"/>
      <c r="J12" s="3">
        <v>8</v>
      </c>
      <c r="K12" s="16">
        <v>12</v>
      </c>
      <c r="L12" s="3">
        <v>8</v>
      </c>
      <c r="M12" s="16">
        <v>12</v>
      </c>
      <c r="N12" s="3">
        <v>7</v>
      </c>
      <c r="O12" s="16">
        <v>15</v>
      </c>
      <c r="P12" s="3">
        <v>7</v>
      </c>
      <c r="Q12" s="16">
        <v>15</v>
      </c>
      <c r="R12" s="3"/>
      <c r="S12" s="16"/>
      <c r="T12" s="3">
        <f t="shared" si="0"/>
        <v>54</v>
      </c>
      <c r="U12" s="29">
        <f t="shared" si="1"/>
        <v>3.24</v>
      </c>
      <c r="V12" s="22">
        <v>24</v>
      </c>
      <c r="W12" s="37">
        <f t="shared" si="2"/>
        <v>5.448</v>
      </c>
      <c r="Y12" s="23">
        <v>9</v>
      </c>
      <c r="Z12" s="52"/>
    </row>
    <row r="13" spans="1:26" ht="12.75">
      <c r="A13" s="21">
        <v>10</v>
      </c>
      <c r="B13" s="6" t="s">
        <v>18</v>
      </c>
      <c r="C13" s="6" t="s">
        <v>3</v>
      </c>
      <c r="D13" s="23" t="s">
        <v>16</v>
      </c>
      <c r="E13" s="24">
        <v>192.8</v>
      </c>
      <c r="F13" s="3"/>
      <c r="G13" s="3"/>
      <c r="H13" s="3"/>
      <c r="I13" s="16"/>
      <c r="J13" s="3">
        <v>2</v>
      </c>
      <c r="K13" s="16">
        <v>35</v>
      </c>
      <c r="L13" s="3"/>
      <c r="M13" s="16"/>
      <c r="N13" s="3"/>
      <c r="O13" s="16"/>
      <c r="P13" s="3"/>
      <c r="Q13" s="16"/>
      <c r="R13" s="3">
        <v>2</v>
      </c>
      <c r="S13" s="16">
        <v>35</v>
      </c>
      <c r="T13" s="3">
        <f t="shared" si="0"/>
        <v>70</v>
      </c>
      <c r="U13" s="29">
        <f t="shared" si="1"/>
        <v>4.199999999999999</v>
      </c>
      <c r="V13" s="22">
        <v>12</v>
      </c>
      <c r="W13" s="37">
        <f t="shared" si="2"/>
        <v>3.2399999999999998</v>
      </c>
      <c r="Y13" s="23">
        <v>10</v>
      </c>
      <c r="Z13" s="50" t="s">
        <v>69</v>
      </c>
    </row>
    <row r="14" spans="1:26" ht="12.75">
      <c r="A14" s="21">
        <v>11</v>
      </c>
      <c r="B14" s="6" t="s">
        <v>18</v>
      </c>
      <c r="C14" s="6" t="s">
        <v>1</v>
      </c>
      <c r="D14" s="23" t="s">
        <v>9</v>
      </c>
      <c r="E14" s="24">
        <v>173.86666666666667</v>
      </c>
      <c r="F14" s="3"/>
      <c r="G14" s="3">
        <v>8</v>
      </c>
      <c r="H14" s="3"/>
      <c r="I14" s="16"/>
      <c r="J14" s="3"/>
      <c r="K14" s="16"/>
      <c r="L14" s="3"/>
      <c r="M14" s="16"/>
      <c r="N14" s="3">
        <v>3</v>
      </c>
      <c r="O14" s="16">
        <v>30</v>
      </c>
      <c r="P14" s="3"/>
      <c r="Q14" s="16"/>
      <c r="R14" s="3">
        <v>5</v>
      </c>
      <c r="S14" s="16">
        <v>22</v>
      </c>
      <c r="T14" s="3">
        <f t="shared" si="0"/>
        <v>52</v>
      </c>
      <c r="U14" s="29">
        <f t="shared" si="1"/>
        <v>3.12</v>
      </c>
      <c r="V14" s="22">
        <v>12</v>
      </c>
      <c r="W14" s="37">
        <f t="shared" si="2"/>
        <v>3.024</v>
      </c>
      <c r="Y14" s="23">
        <v>11</v>
      </c>
      <c r="Z14" s="51"/>
    </row>
    <row r="15" spans="1:26" ht="12.75">
      <c r="A15" s="21">
        <v>12</v>
      </c>
      <c r="B15" s="5" t="s">
        <v>18</v>
      </c>
      <c r="C15" s="6" t="s">
        <v>1</v>
      </c>
      <c r="D15" s="23" t="s">
        <v>17</v>
      </c>
      <c r="E15" s="24">
        <v>174.1</v>
      </c>
      <c r="F15" s="3"/>
      <c r="G15" s="3">
        <v>8</v>
      </c>
      <c r="H15" s="3"/>
      <c r="I15" s="16"/>
      <c r="J15" s="3"/>
      <c r="K15" s="16"/>
      <c r="L15" s="3"/>
      <c r="M15" s="16"/>
      <c r="N15" s="3">
        <v>8</v>
      </c>
      <c r="O15" s="16">
        <v>12</v>
      </c>
      <c r="P15" s="3"/>
      <c r="Q15" s="16"/>
      <c r="R15" s="3">
        <v>9</v>
      </c>
      <c r="S15" s="16">
        <v>9</v>
      </c>
      <c r="T15" s="3">
        <f t="shared" si="0"/>
        <v>21</v>
      </c>
      <c r="U15" s="29">
        <f t="shared" si="1"/>
        <v>1.26</v>
      </c>
      <c r="V15" s="22">
        <v>12</v>
      </c>
      <c r="W15" s="37">
        <f t="shared" si="2"/>
        <v>2.652</v>
      </c>
      <c r="Y15" s="23">
        <v>12</v>
      </c>
      <c r="Z15" s="52"/>
    </row>
    <row r="16" spans="1:32" ht="12.75">
      <c r="A16" s="21"/>
      <c r="B16" s="6" t="s">
        <v>18</v>
      </c>
      <c r="C16" s="35" t="s">
        <v>3</v>
      </c>
      <c r="D16" s="31" t="s">
        <v>26</v>
      </c>
      <c r="E16" s="32">
        <v>165.66528612261564</v>
      </c>
      <c r="F16" s="33"/>
      <c r="G16" s="33"/>
      <c r="H16" s="33">
        <v>9</v>
      </c>
      <c r="I16" s="33">
        <v>9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>
        <f t="shared" si="0"/>
        <v>9</v>
      </c>
      <c r="U16" s="34">
        <f t="shared" si="1"/>
        <v>0.54</v>
      </c>
      <c r="V16" s="33">
        <v>6</v>
      </c>
      <c r="W16" s="37">
        <f t="shared" si="2"/>
        <v>1.308</v>
      </c>
      <c r="Z16" s="46"/>
      <c r="AA16">
        <v>28</v>
      </c>
      <c r="AC16">
        <v>8</v>
      </c>
      <c r="AE16" s="41"/>
      <c r="AF16">
        <v>8</v>
      </c>
    </row>
    <row r="17" spans="1:33" ht="12.75">
      <c r="A17" s="21">
        <v>1</v>
      </c>
      <c r="B17" s="8" t="s">
        <v>48</v>
      </c>
      <c r="C17" s="9" t="s">
        <v>1</v>
      </c>
      <c r="D17" s="27" t="s">
        <v>41</v>
      </c>
      <c r="E17" s="28">
        <v>115.1</v>
      </c>
      <c r="F17" s="3">
        <v>0</v>
      </c>
      <c r="G17" s="3">
        <v>8</v>
      </c>
      <c r="H17" s="3">
        <v>12</v>
      </c>
      <c r="I17" s="16">
        <v>5</v>
      </c>
      <c r="J17" s="3">
        <v>9</v>
      </c>
      <c r="K17" s="16">
        <v>9</v>
      </c>
      <c r="L17" s="3">
        <v>5</v>
      </c>
      <c r="M17" s="16">
        <v>22</v>
      </c>
      <c r="N17" s="3">
        <v>4</v>
      </c>
      <c r="O17" s="16">
        <v>26</v>
      </c>
      <c r="P17" s="3">
        <v>6</v>
      </c>
      <c r="Q17" s="16">
        <v>18</v>
      </c>
      <c r="R17" s="3">
        <v>3</v>
      </c>
      <c r="S17" s="16">
        <v>30</v>
      </c>
      <c r="T17" s="3">
        <f t="shared" si="0"/>
        <v>110</v>
      </c>
      <c r="U17" s="29">
        <f t="shared" si="1"/>
        <v>6.6000000000000005</v>
      </c>
      <c r="V17" s="22">
        <v>36</v>
      </c>
      <c r="W17" s="37">
        <f t="shared" si="2"/>
        <v>8.52</v>
      </c>
      <c r="Y17" s="27">
        <v>1</v>
      </c>
      <c r="Z17" s="50" t="s">
        <v>69</v>
      </c>
      <c r="AB17" s="27">
        <v>1</v>
      </c>
      <c r="AC17" s="47" t="s">
        <v>69</v>
      </c>
      <c r="AE17" s="27" t="s">
        <v>62</v>
      </c>
      <c r="AF17" s="53" t="s">
        <v>66</v>
      </c>
      <c r="AG17" s="47" t="s">
        <v>69</v>
      </c>
    </row>
    <row r="18" spans="1:33" ht="12.75">
      <c r="A18" s="21">
        <v>2</v>
      </c>
      <c r="B18" s="8" t="s">
        <v>48</v>
      </c>
      <c r="C18" s="8" t="s">
        <v>1</v>
      </c>
      <c r="D18" s="27" t="s">
        <v>25</v>
      </c>
      <c r="E18" s="28">
        <v>133</v>
      </c>
      <c r="F18" s="3">
        <v>0</v>
      </c>
      <c r="G18" s="3">
        <v>8</v>
      </c>
      <c r="H18" s="3">
        <v>8</v>
      </c>
      <c r="I18" s="16">
        <v>12</v>
      </c>
      <c r="J18" s="3">
        <v>4</v>
      </c>
      <c r="K18" s="16">
        <v>26</v>
      </c>
      <c r="L18" s="3">
        <v>1</v>
      </c>
      <c r="M18" s="16">
        <v>40</v>
      </c>
      <c r="N18" s="3">
        <v>2</v>
      </c>
      <c r="O18" s="16">
        <v>35</v>
      </c>
      <c r="P18" s="3"/>
      <c r="Q18" s="16"/>
      <c r="R18" s="3"/>
      <c r="S18" s="16"/>
      <c r="T18" s="3">
        <f t="shared" si="0"/>
        <v>113</v>
      </c>
      <c r="U18" s="29">
        <f t="shared" si="1"/>
        <v>6.779999999999999</v>
      </c>
      <c r="V18" s="22">
        <v>24</v>
      </c>
      <c r="W18" s="37">
        <f t="shared" si="2"/>
        <v>6.156000000000001</v>
      </c>
      <c r="Y18" s="27">
        <v>2</v>
      </c>
      <c r="Z18" s="51"/>
      <c r="AB18" s="27">
        <v>4</v>
      </c>
      <c r="AC18" s="48"/>
      <c r="AE18" s="40" t="s">
        <v>63</v>
      </c>
      <c r="AF18" s="54"/>
      <c r="AG18" s="48"/>
    </row>
    <row r="19" spans="1:31" ht="12.75">
      <c r="A19" s="21">
        <v>3</v>
      </c>
      <c r="B19" s="8" t="s">
        <v>48</v>
      </c>
      <c r="C19" s="8" t="s">
        <v>1</v>
      </c>
      <c r="D19" s="27" t="s">
        <v>15</v>
      </c>
      <c r="E19" s="28">
        <v>134.77702901650545</v>
      </c>
      <c r="F19" s="3">
        <v>0</v>
      </c>
      <c r="G19" s="3">
        <v>8</v>
      </c>
      <c r="H19" s="3">
        <v>9</v>
      </c>
      <c r="I19" s="16">
        <v>9</v>
      </c>
      <c r="J19" s="3">
        <v>6</v>
      </c>
      <c r="K19" s="16">
        <v>18</v>
      </c>
      <c r="L19" s="3"/>
      <c r="M19" s="16"/>
      <c r="N19" s="3">
        <v>1</v>
      </c>
      <c r="O19" s="16">
        <v>40</v>
      </c>
      <c r="P19" s="3">
        <v>1</v>
      </c>
      <c r="Q19" s="16">
        <v>40</v>
      </c>
      <c r="R19" s="3"/>
      <c r="S19" s="16"/>
      <c r="T19" s="3">
        <f t="shared" si="0"/>
        <v>107</v>
      </c>
      <c r="U19" s="29">
        <f t="shared" si="1"/>
        <v>6.42</v>
      </c>
      <c r="V19" s="22">
        <v>24</v>
      </c>
      <c r="W19" s="37">
        <f t="shared" si="2"/>
        <v>6.0840000000000005</v>
      </c>
      <c r="Y19" s="27">
        <v>3</v>
      </c>
      <c r="Z19" s="52"/>
      <c r="AB19" s="39"/>
      <c r="AC19" s="41"/>
      <c r="AD19" s="41"/>
      <c r="AE19" s="39"/>
    </row>
    <row r="20" spans="1:33" ht="12.75">
      <c r="A20" s="21">
        <v>4</v>
      </c>
      <c r="B20" s="8" t="s">
        <v>48</v>
      </c>
      <c r="C20" s="9" t="s">
        <v>3</v>
      </c>
      <c r="D20" s="27" t="s">
        <v>49</v>
      </c>
      <c r="E20" s="28"/>
      <c r="F20" s="3">
        <v>0</v>
      </c>
      <c r="G20" s="3"/>
      <c r="H20" s="3"/>
      <c r="I20" s="16"/>
      <c r="J20" s="3"/>
      <c r="K20" s="16"/>
      <c r="L20" s="3"/>
      <c r="M20" s="16"/>
      <c r="N20" s="3">
        <v>3</v>
      </c>
      <c r="O20" s="16">
        <v>30</v>
      </c>
      <c r="P20" s="3">
        <v>3</v>
      </c>
      <c r="Q20" s="16">
        <v>30</v>
      </c>
      <c r="R20" s="3">
        <v>1</v>
      </c>
      <c r="S20" s="16">
        <v>40</v>
      </c>
      <c r="T20" s="3">
        <f t="shared" si="0"/>
        <v>100</v>
      </c>
      <c r="U20" s="29">
        <f t="shared" si="1"/>
        <v>6</v>
      </c>
      <c r="V20" s="22">
        <v>18</v>
      </c>
      <c r="W20" s="37">
        <f t="shared" si="2"/>
        <v>4.8</v>
      </c>
      <c r="Y20" s="27">
        <v>4</v>
      </c>
      <c r="Z20" s="50" t="s">
        <v>69</v>
      </c>
      <c r="AB20" s="27">
        <v>2</v>
      </c>
      <c r="AC20" s="47" t="s">
        <v>69</v>
      </c>
      <c r="AD20" s="41"/>
      <c r="AE20" s="42" t="s">
        <v>64</v>
      </c>
      <c r="AF20" s="55" t="s">
        <v>67</v>
      </c>
      <c r="AG20" s="47" t="s">
        <v>69</v>
      </c>
    </row>
    <row r="21" spans="1:33" ht="12.75">
      <c r="A21" s="21">
        <v>5</v>
      </c>
      <c r="B21" s="8" t="s">
        <v>48</v>
      </c>
      <c r="C21" s="9" t="s">
        <v>3</v>
      </c>
      <c r="D21" s="27" t="s">
        <v>46</v>
      </c>
      <c r="E21" s="28"/>
      <c r="F21" s="3">
        <v>0</v>
      </c>
      <c r="G21" s="3"/>
      <c r="H21" s="3"/>
      <c r="I21" s="16"/>
      <c r="J21" s="3"/>
      <c r="K21" s="16"/>
      <c r="L21" s="3"/>
      <c r="M21" s="16"/>
      <c r="N21" s="3">
        <v>5</v>
      </c>
      <c r="O21" s="16">
        <v>22</v>
      </c>
      <c r="P21" s="3">
        <v>2</v>
      </c>
      <c r="Q21" s="16">
        <v>35</v>
      </c>
      <c r="R21" s="3">
        <v>2</v>
      </c>
      <c r="S21" s="16">
        <v>35</v>
      </c>
      <c r="T21" s="3">
        <f t="shared" si="0"/>
        <v>92</v>
      </c>
      <c r="U21" s="29">
        <f t="shared" si="1"/>
        <v>5.5200000000000005</v>
      </c>
      <c r="V21" s="22">
        <v>18</v>
      </c>
      <c r="W21" s="37">
        <f t="shared" si="2"/>
        <v>4.704</v>
      </c>
      <c r="Y21" s="27">
        <v>5</v>
      </c>
      <c r="Z21" s="51"/>
      <c r="AB21" s="27">
        <v>3</v>
      </c>
      <c r="AC21" s="48"/>
      <c r="AE21" s="27" t="s">
        <v>65</v>
      </c>
      <c r="AF21" s="54"/>
      <c r="AG21" s="48"/>
    </row>
    <row r="22" spans="1:26" ht="12.75">
      <c r="A22" s="21">
        <v>6</v>
      </c>
      <c r="B22" s="27" t="s">
        <v>48</v>
      </c>
      <c r="C22" s="27" t="s">
        <v>3</v>
      </c>
      <c r="D22" s="27" t="s">
        <v>50</v>
      </c>
      <c r="E22" s="27">
        <v>151.25</v>
      </c>
      <c r="F22" s="3">
        <v>0</v>
      </c>
      <c r="G22" s="3"/>
      <c r="H22" s="3"/>
      <c r="I22" s="16"/>
      <c r="J22" s="3"/>
      <c r="K22" s="16"/>
      <c r="L22" s="3"/>
      <c r="M22" s="16"/>
      <c r="N22" s="3"/>
      <c r="O22" s="16"/>
      <c r="P22" s="3">
        <v>4</v>
      </c>
      <c r="Q22" s="16">
        <v>26</v>
      </c>
      <c r="R22" s="3">
        <v>4</v>
      </c>
      <c r="S22" s="16">
        <v>26</v>
      </c>
      <c r="T22" s="3">
        <f t="shared" si="0"/>
        <v>52</v>
      </c>
      <c r="U22" s="29">
        <f t="shared" si="1"/>
        <v>3.12</v>
      </c>
      <c r="V22" s="22">
        <v>12</v>
      </c>
      <c r="W22" s="37">
        <f t="shared" si="2"/>
        <v>3.024</v>
      </c>
      <c r="Y22" s="27">
        <v>6</v>
      </c>
      <c r="Z22" s="51"/>
    </row>
    <row r="23" spans="1:26" ht="12.75">
      <c r="A23" s="21">
        <v>7</v>
      </c>
      <c r="B23" s="8" t="s">
        <v>48</v>
      </c>
      <c r="C23" s="9" t="s">
        <v>3</v>
      </c>
      <c r="D23" s="27" t="s">
        <v>47</v>
      </c>
      <c r="E23" s="28"/>
      <c r="F23" s="3">
        <v>0</v>
      </c>
      <c r="G23" s="3"/>
      <c r="H23" s="3"/>
      <c r="I23" s="16"/>
      <c r="J23" s="3"/>
      <c r="K23" s="16"/>
      <c r="L23" s="3"/>
      <c r="M23" s="16"/>
      <c r="N23" s="3">
        <v>7</v>
      </c>
      <c r="O23" s="16">
        <v>15</v>
      </c>
      <c r="P23" s="3">
        <v>5</v>
      </c>
      <c r="Q23" s="16">
        <v>22</v>
      </c>
      <c r="R23" s="3"/>
      <c r="S23" s="16"/>
      <c r="T23" s="3">
        <f t="shared" si="0"/>
        <v>37</v>
      </c>
      <c r="U23" s="29">
        <f t="shared" si="1"/>
        <v>2.2199999999999998</v>
      </c>
      <c r="V23" s="22">
        <v>12</v>
      </c>
      <c r="W23" s="37">
        <f t="shared" si="2"/>
        <v>2.844</v>
      </c>
      <c r="Y23" s="27">
        <v>7</v>
      </c>
      <c r="Z23" s="52"/>
    </row>
    <row r="24" spans="1:26" ht="12.75">
      <c r="A24" s="21"/>
      <c r="B24" s="8" t="s">
        <v>48</v>
      </c>
      <c r="C24" s="35" t="s">
        <v>3</v>
      </c>
      <c r="D24" s="31" t="s">
        <v>58</v>
      </c>
      <c r="E24" s="32"/>
      <c r="F24" s="33"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>
        <v>5</v>
      </c>
      <c r="S24" s="33">
        <v>22</v>
      </c>
      <c r="T24" s="33">
        <f t="shared" si="0"/>
        <v>22</v>
      </c>
      <c r="U24" s="34">
        <f t="shared" si="1"/>
        <v>1.32</v>
      </c>
      <c r="V24" s="33">
        <v>6</v>
      </c>
      <c r="W24" s="37">
        <f t="shared" si="2"/>
        <v>1.464</v>
      </c>
      <c r="Z24" s="46"/>
    </row>
    <row r="25" spans="1:32" ht="12.75">
      <c r="A25" s="21"/>
      <c r="B25" s="8" t="s">
        <v>48</v>
      </c>
      <c r="C25" s="35" t="s">
        <v>1</v>
      </c>
      <c r="D25" s="31" t="s">
        <v>24</v>
      </c>
      <c r="E25" s="32">
        <v>104.27719846000856</v>
      </c>
      <c r="F25" s="33">
        <v>0</v>
      </c>
      <c r="G25" s="33">
        <v>8</v>
      </c>
      <c r="H25" s="33"/>
      <c r="I25" s="33"/>
      <c r="J25" s="33"/>
      <c r="K25" s="33"/>
      <c r="L25" s="33"/>
      <c r="M25" s="33"/>
      <c r="N25" s="33">
        <v>6</v>
      </c>
      <c r="O25" s="33">
        <v>18</v>
      </c>
      <c r="P25" s="33"/>
      <c r="Q25" s="33"/>
      <c r="R25" s="33"/>
      <c r="S25" s="33"/>
      <c r="T25" s="33">
        <f t="shared" si="0"/>
        <v>18</v>
      </c>
      <c r="U25" s="34">
        <f t="shared" si="1"/>
        <v>1.08</v>
      </c>
      <c r="V25" s="33">
        <v>6</v>
      </c>
      <c r="W25" s="37">
        <f t="shared" si="2"/>
        <v>1.416</v>
      </c>
      <c r="Z25" s="46"/>
      <c r="AA25">
        <v>32</v>
      </c>
      <c r="AC25">
        <v>8</v>
      </c>
      <c r="AF25">
        <v>8</v>
      </c>
    </row>
    <row r="26" spans="1:33" ht="12.75">
      <c r="A26" s="21">
        <v>1</v>
      </c>
      <c r="B26" s="4" t="s">
        <v>19</v>
      </c>
      <c r="C26" s="4" t="s">
        <v>1</v>
      </c>
      <c r="D26" s="25" t="s">
        <v>14</v>
      </c>
      <c r="E26" s="26">
        <v>158.23333333333332</v>
      </c>
      <c r="F26" s="3">
        <v>0</v>
      </c>
      <c r="G26" s="3">
        <v>8</v>
      </c>
      <c r="H26" s="3">
        <v>2</v>
      </c>
      <c r="I26" s="16">
        <v>35</v>
      </c>
      <c r="J26" s="3">
        <v>1</v>
      </c>
      <c r="K26" s="16">
        <v>40</v>
      </c>
      <c r="L26" s="3">
        <v>8</v>
      </c>
      <c r="M26" s="16">
        <v>12</v>
      </c>
      <c r="N26" s="3">
        <v>1</v>
      </c>
      <c r="O26" s="16">
        <v>40</v>
      </c>
      <c r="P26" s="3">
        <v>4</v>
      </c>
      <c r="Q26" s="16">
        <v>26</v>
      </c>
      <c r="R26" s="3">
        <v>5</v>
      </c>
      <c r="S26" s="16">
        <v>22</v>
      </c>
      <c r="T26" s="3">
        <f t="shared" si="0"/>
        <v>175</v>
      </c>
      <c r="U26" s="29">
        <f t="shared" si="1"/>
        <v>10.5</v>
      </c>
      <c r="V26" s="22">
        <v>36</v>
      </c>
      <c r="W26" s="37">
        <f t="shared" si="2"/>
        <v>9.3</v>
      </c>
      <c r="Y26" s="25">
        <v>1</v>
      </c>
      <c r="Z26" s="49" t="s">
        <v>69</v>
      </c>
      <c r="AB26" s="25">
        <v>1</v>
      </c>
      <c r="AC26" s="47" t="s">
        <v>69</v>
      </c>
      <c r="AE26" s="25" t="s">
        <v>62</v>
      </c>
      <c r="AF26" s="53" t="s">
        <v>66</v>
      </c>
      <c r="AG26" s="47" t="s">
        <v>69</v>
      </c>
    </row>
    <row r="27" spans="1:33" ht="12.75">
      <c r="A27" s="21">
        <v>2</v>
      </c>
      <c r="B27" s="4" t="s">
        <v>19</v>
      </c>
      <c r="C27" s="7" t="s">
        <v>3</v>
      </c>
      <c r="D27" s="25" t="s">
        <v>31</v>
      </c>
      <c r="E27" s="26">
        <v>155.1</v>
      </c>
      <c r="F27" s="3">
        <v>0</v>
      </c>
      <c r="G27" s="3"/>
      <c r="H27" s="3">
        <v>1</v>
      </c>
      <c r="I27" s="16">
        <v>40</v>
      </c>
      <c r="J27" s="3">
        <v>3</v>
      </c>
      <c r="K27" s="16">
        <v>30</v>
      </c>
      <c r="L27" s="3">
        <v>3</v>
      </c>
      <c r="M27" s="16">
        <v>30</v>
      </c>
      <c r="N27" s="3">
        <v>6</v>
      </c>
      <c r="O27" s="16">
        <v>18</v>
      </c>
      <c r="P27" s="3">
        <v>3</v>
      </c>
      <c r="Q27" s="16">
        <v>30</v>
      </c>
      <c r="R27" s="3">
        <v>4</v>
      </c>
      <c r="S27" s="16">
        <v>26</v>
      </c>
      <c r="T27" s="3">
        <f t="shared" si="0"/>
        <v>174</v>
      </c>
      <c r="U27" s="29">
        <f t="shared" si="1"/>
        <v>10.44</v>
      </c>
      <c r="V27" s="22">
        <v>36</v>
      </c>
      <c r="W27" s="37">
        <f t="shared" si="2"/>
        <v>9.288</v>
      </c>
      <c r="Y27" s="25">
        <v>2</v>
      </c>
      <c r="Z27" s="49"/>
      <c r="AB27" s="25">
        <v>4</v>
      </c>
      <c r="AC27" s="48"/>
      <c r="AE27" s="25" t="s">
        <v>63</v>
      </c>
      <c r="AF27" s="54"/>
      <c r="AG27" s="48"/>
    </row>
    <row r="28" spans="1:31" ht="12.75">
      <c r="A28" s="21">
        <v>3</v>
      </c>
      <c r="B28" s="4" t="s">
        <v>19</v>
      </c>
      <c r="C28" s="4" t="s">
        <v>3</v>
      </c>
      <c r="D28" s="25" t="s">
        <v>20</v>
      </c>
      <c r="E28" s="26">
        <v>148.73333333333332</v>
      </c>
      <c r="F28" s="3">
        <v>0</v>
      </c>
      <c r="G28" s="3"/>
      <c r="H28" s="3">
        <v>6</v>
      </c>
      <c r="I28" s="16">
        <v>18</v>
      </c>
      <c r="J28" s="3">
        <v>7</v>
      </c>
      <c r="K28" s="16">
        <v>15</v>
      </c>
      <c r="L28" s="3">
        <v>2</v>
      </c>
      <c r="M28" s="16">
        <v>35</v>
      </c>
      <c r="N28" s="3">
        <v>4</v>
      </c>
      <c r="O28" s="16">
        <v>26</v>
      </c>
      <c r="P28" s="3">
        <v>6</v>
      </c>
      <c r="Q28" s="16">
        <v>18</v>
      </c>
      <c r="R28" s="3">
        <v>2</v>
      </c>
      <c r="S28" s="16">
        <v>35</v>
      </c>
      <c r="T28" s="3">
        <f t="shared" si="0"/>
        <v>147</v>
      </c>
      <c r="U28" s="29">
        <f t="shared" si="1"/>
        <v>8.82</v>
      </c>
      <c r="V28" s="22">
        <v>36</v>
      </c>
      <c r="W28" s="37">
        <f t="shared" si="2"/>
        <v>8.964</v>
      </c>
      <c r="Y28" s="25">
        <v>3</v>
      </c>
      <c r="Z28" s="49"/>
      <c r="AB28" s="39"/>
      <c r="AC28" s="41"/>
      <c r="AD28" s="41"/>
      <c r="AE28" s="39"/>
    </row>
    <row r="29" spans="1:33" ht="12.75">
      <c r="A29" s="21">
        <v>4</v>
      </c>
      <c r="B29" s="4" t="s">
        <v>19</v>
      </c>
      <c r="C29" s="4" t="s">
        <v>3</v>
      </c>
      <c r="D29" s="25" t="s">
        <v>11</v>
      </c>
      <c r="E29" s="26">
        <v>142.6</v>
      </c>
      <c r="F29" s="3">
        <v>0</v>
      </c>
      <c r="G29" s="3"/>
      <c r="H29" s="3">
        <v>7</v>
      </c>
      <c r="I29" s="16">
        <v>15</v>
      </c>
      <c r="J29" s="3">
        <v>5</v>
      </c>
      <c r="K29" s="16">
        <v>22</v>
      </c>
      <c r="L29" s="3">
        <v>4</v>
      </c>
      <c r="M29" s="16">
        <v>26</v>
      </c>
      <c r="N29" s="3">
        <v>7</v>
      </c>
      <c r="O29" s="16">
        <v>15</v>
      </c>
      <c r="P29" s="3">
        <v>7</v>
      </c>
      <c r="Q29" s="16">
        <v>15</v>
      </c>
      <c r="R29" s="3">
        <v>7</v>
      </c>
      <c r="S29" s="16">
        <v>15</v>
      </c>
      <c r="T29" s="3">
        <f t="shared" si="0"/>
        <v>108</v>
      </c>
      <c r="U29" s="29">
        <f t="shared" si="1"/>
        <v>6.48</v>
      </c>
      <c r="V29" s="22">
        <v>36</v>
      </c>
      <c r="W29" s="37">
        <f t="shared" si="2"/>
        <v>8.496</v>
      </c>
      <c r="Y29" s="25">
        <v>4</v>
      </c>
      <c r="Z29" s="49"/>
      <c r="AB29" s="25">
        <v>2</v>
      </c>
      <c r="AC29" s="47" t="s">
        <v>69</v>
      </c>
      <c r="AD29" s="41"/>
      <c r="AE29" s="25" t="s">
        <v>64</v>
      </c>
      <c r="AF29" s="55" t="s">
        <v>67</v>
      </c>
      <c r="AG29" s="47" t="s">
        <v>69</v>
      </c>
    </row>
    <row r="30" spans="1:33" ht="12.75">
      <c r="A30" s="21">
        <v>5</v>
      </c>
      <c r="B30" s="4" t="s">
        <v>19</v>
      </c>
      <c r="C30" s="7" t="s">
        <v>3</v>
      </c>
      <c r="D30" s="25" t="s">
        <v>27</v>
      </c>
      <c r="E30" s="26">
        <v>146.86666666666667</v>
      </c>
      <c r="F30" s="3">
        <v>0</v>
      </c>
      <c r="G30" s="3"/>
      <c r="H30" s="3">
        <v>10</v>
      </c>
      <c r="I30" s="16">
        <v>7</v>
      </c>
      <c r="J30" s="3">
        <v>8</v>
      </c>
      <c r="K30" s="16">
        <v>12</v>
      </c>
      <c r="L30" s="3">
        <v>6</v>
      </c>
      <c r="M30" s="16">
        <v>18</v>
      </c>
      <c r="N30" s="3"/>
      <c r="O30" s="16"/>
      <c r="P30" s="3"/>
      <c r="Q30" s="16"/>
      <c r="R30" s="3">
        <v>6</v>
      </c>
      <c r="S30" s="16">
        <v>18</v>
      </c>
      <c r="T30" s="3">
        <f t="shared" si="0"/>
        <v>55</v>
      </c>
      <c r="U30" s="29">
        <f t="shared" si="1"/>
        <v>3.3000000000000003</v>
      </c>
      <c r="V30" s="22">
        <v>24</v>
      </c>
      <c r="W30" s="37">
        <f t="shared" si="2"/>
        <v>5.46</v>
      </c>
      <c r="Y30" s="25">
        <v>5</v>
      </c>
      <c r="Z30" s="49" t="s">
        <v>69</v>
      </c>
      <c r="AB30" s="25">
        <v>3</v>
      </c>
      <c r="AC30" s="48"/>
      <c r="AE30" s="25" t="s">
        <v>65</v>
      </c>
      <c r="AF30" s="54"/>
      <c r="AG30" s="48"/>
    </row>
    <row r="31" spans="1:26" ht="12.75">
      <c r="A31" s="21">
        <v>6</v>
      </c>
      <c r="B31" s="4" t="s">
        <v>19</v>
      </c>
      <c r="C31" s="7" t="s">
        <v>3</v>
      </c>
      <c r="D31" s="25" t="s">
        <v>44</v>
      </c>
      <c r="E31" s="26"/>
      <c r="F31" s="3">
        <v>0</v>
      </c>
      <c r="G31" s="3"/>
      <c r="H31" s="3"/>
      <c r="I31" s="16"/>
      <c r="J31" s="3"/>
      <c r="K31" s="16"/>
      <c r="L31" s="3"/>
      <c r="M31" s="16"/>
      <c r="N31" s="3">
        <v>2</v>
      </c>
      <c r="O31" s="16">
        <v>35</v>
      </c>
      <c r="P31" s="3">
        <v>1</v>
      </c>
      <c r="Q31" s="16">
        <v>40</v>
      </c>
      <c r="R31" s="3">
        <v>1</v>
      </c>
      <c r="S31" s="16">
        <v>40</v>
      </c>
      <c r="T31" s="3">
        <f t="shared" si="0"/>
        <v>115</v>
      </c>
      <c r="U31" s="29">
        <f t="shared" si="1"/>
        <v>6.8999999999999995</v>
      </c>
      <c r="V31" s="22">
        <v>18</v>
      </c>
      <c r="W31" s="37">
        <f t="shared" si="2"/>
        <v>4.9799999999999995</v>
      </c>
      <c r="Y31" s="25">
        <v>6</v>
      </c>
      <c r="Z31" s="49"/>
    </row>
    <row r="32" spans="1:26" ht="12.75">
      <c r="A32" s="21">
        <v>7</v>
      </c>
      <c r="B32" s="4" t="s">
        <v>19</v>
      </c>
      <c r="C32" s="7" t="s">
        <v>3</v>
      </c>
      <c r="D32" s="25" t="s">
        <v>45</v>
      </c>
      <c r="E32" s="26"/>
      <c r="F32" s="3">
        <v>0</v>
      </c>
      <c r="G32" s="3"/>
      <c r="H32" s="3"/>
      <c r="I32" s="16"/>
      <c r="J32" s="3"/>
      <c r="K32" s="16"/>
      <c r="L32" s="3"/>
      <c r="M32" s="16"/>
      <c r="N32" s="3">
        <v>3</v>
      </c>
      <c r="O32" s="16">
        <v>30</v>
      </c>
      <c r="P32" s="3">
        <v>5</v>
      </c>
      <c r="Q32" s="16">
        <v>22</v>
      </c>
      <c r="R32" s="3">
        <v>3</v>
      </c>
      <c r="S32" s="16">
        <v>30</v>
      </c>
      <c r="T32" s="3">
        <f t="shared" si="0"/>
        <v>82</v>
      </c>
      <c r="U32" s="29">
        <f t="shared" si="1"/>
        <v>4.92</v>
      </c>
      <c r="V32" s="22">
        <v>18</v>
      </c>
      <c r="W32" s="37">
        <f t="shared" si="2"/>
        <v>4.5840000000000005</v>
      </c>
      <c r="Y32" s="25">
        <v>7</v>
      </c>
      <c r="Z32" s="49"/>
    </row>
    <row r="33" spans="1:26" ht="12.75">
      <c r="A33" s="21">
        <v>8</v>
      </c>
      <c r="B33" s="4" t="s">
        <v>19</v>
      </c>
      <c r="C33" s="7" t="s">
        <v>3</v>
      </c>
      <c r="D33" s="25" t="s">
        <v>43</v>
      </c>
      <c r="E33" s="26">
        <v>151.25</v>
      </c>
      <c r="F33" s="3">
        <v>0</v>
      </c>
      <c r="G33" s="3"/>
      <c r="H33" s="3"/>
      <c r="I33" s="16"/>
      <c r="J33" s="3"/>
      <c r="K33" s="16"/>
      <c r="L33" s="3">
        <v>7</v>
      </c>
      <c r="M33" s="16">
        <v>15</v>
      </c>
      <c r="N33" s="3">
        <v>5</v>
      </c>
      <c r="O33" s="16">
        <v>22</v>
      </c>
      <c r="P33" s="3">
        <v>2</v>
      </c>
      <c r="Q33" s="16">
        <v>35</v>
      </c>
      <c r="R33" s="3"/>
      <c r="S33" s="16"/>
      <c r="T33" s="3">
        <f t="shared" si="0"/>
        <v>72</v>
      </c>
      <c r="U33" s="29">
        <f t="shared" si="1"/>
        <v>4.32</v>
      </c>
      <c r="V33" s="22">
        <v>18</v>
      </c>
      <c r="W33" s="37">
        <f t="shared" si="2"/>
        <v>4.464</v>
      </c>
      <c r="Y33" s="25">
        <v>8</v>
      </c>
      <c r="Z33" s="49"/>
    </row>
    <row r="34" spans="1:23" ht="12.75">
      <c r="A34" s="21"/>
      <c r="B34" s="4" t="s">
        <v>19</v>
      </c>
      <c r="C34" s="30" t="s">
        <v>3</v>
      </c>
      <c r="D34" s="31" t="s">
        <v>42</v>
      </c>
      <c r="E34" s="32">
        <v>151.25</v>
      </c>
      <c r="F34" s="33">
        <v>0</v>
      </c>
      <c r="G34" s="33"/>
      <c r="H34" s="33"/>
      <c r="I34" s="33"/>
      <c r="J34" s="33">
        <v>2</v>
      </c>
      <c r="K34" s="33">
        <v>35</v>
      </c>
      <c r="L34" s="33"/>
      <c r="M34" s="33"/>
      <c r="N34" s="33"/>
      <c r="O34" s="33"/>
      <c r="P34" s="33"/>
      <c r="Q34" s="33"/>
      <c r="R34" s="33"/>
      <c r="S34" s="33"/>
      <c r="T34" s="33">
        <f t="shared" si="0"/>
        <v>35</v>
      </c>
      <c r="U34" s="34">
        <f t="shared" si="1"/>
        <v>2.0999999999999996</v>
      </c>
      <c r="V34" s="33">
        <v>6</v>
      </c>
      <c r="W34" s="37">
        <f t="shared" si="2"/>
        <v>1.6199999999999999</v>
      </c>
    </row>
    <row r="35" spans="1:23" ht="12.75">
      <c r="A35" s="21"/>
      <c r="B35" s="4" t="s">
        <v>19</v>
      </c>
      <c r="C35" s="35" t="s">
        <v>1</v>
      </c>
      <c r="D35" s="31" t="s">
        <v>7</v>
      </c>
      <c r="E35" s="32">
        <v>154.1658101899434</v>
      </c>
      <c r="F35" s="33">
        <v>0</v>
      </c>
      <c r="G35" s="33">
        <v>8</v>
      </c>
      <c r="H35" s="33">
        <v>3</v>
      </c>
      <c r="I35" s="33">
        <v>30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>
        <f t="shared" si="0"/>
        <v>30</v>
      </c>
      <c r="U35" s="34">
        <f t="shared" si="1"/>
        <v>1.7999999999999998</v>
      </c>
      <c r="V35" s="33">
        <v>6</v>
      </c>
      <c r="W35" s="37">
        <f t="shared" si="2"/>
        <v>1.56</v>
      </c>
    </row>
    <row r="36" spans="1:23" ht="12.75">
      <c r="A36" s="21"/>
      <c r="B36" s="4" t="s">
        <v>19</v>
      </c>
      <c r="C36" s="35" t="s">
        <v>3</v>
      </c>
      <c r="D36" s="31" t="s">
        <v>39</v>
      </c>
      <c r="E36" s="32"/>
      <c r="F36" s="33"/>
      <c r="G36" s="33"/>
      <c r="H36" s="33">
        <v>4</v>
      </c>
      <c r="I36" s="33">
        <v>26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>
        <f t="shared" si="0"/>
        <v>26</v>
      </c>
      <c r="U36" s="34">
        <f t="shared" si="1"/>
        <v>1.56</v>
      </c>
      <c r="V36" s="33">
        <v>6</v>
      </c>
      <c r="W36" s="37">
        <f t="shared" si="2"/>
        <v>1.512</v>
      </c>
    </row>
    <row r="37" spans="1:23" ht="12.75">
      <c r="A37" s="21"/>
      <c r="B37" s="4" t="s">
        <v>19</v>
      </c>
      <c r="C37" s="35" t="s">
        <v>3</v>
      </c>
      <c r="D37" s="31" t="s">
        <v>40</v>
      </c>
      <c r="E37" s="32"/>
      <c r="F37" s="33"/>
      <c r="G37" s="33"/>
      <c r="H37" s="33">
        <v>5</v>
      </c>
      <c r="I37" s="33">
        <v>22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>
        <f t="shared" si="0"/>
        <v>22</v>
      </c>
      <c r="U37" s="34">
        <f t="shared" si="1"/>
        <v>1.32</v>
      </c>
      <c r="V37" s="33">
        <v>6</v>
      </c>
      <c r="W37" s="37">
        <f t="shared" si="2"/>
        <v>1.464</v>
      </c>
    </row>
    <row r="38" spans="1:23" ht="12.75">
      <c r="A38" s="21"/>
      <c r="B38" s="4" t="s">
        <v>19</v>
      </c>
      <c r="C38" s="35" t="s">
        <v>3</v>
      </c>
      <c r="D38" s="31" t="s">
        <v>12</v>
      </c>
      <c r="E38" s="32">
        <v>148.49835001833313</v>
      </c>
      <c r="F38" s="33">
        <v>0</v>
      </c>
      <c r="G38" s="33"/>
      <c r="H38" s="33">
        <v>11</v>
      </c>
      <c r="I38" s="33">
        <v>6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>
        <f t="shared" si="0"/>
        <v>6</v>
      </c>
      <c r="U38" s="34">
        <f t="shared" si="1"/>
        <v>0.36</v>
      </c>
      <c r="V38" s="33">
        <v>6</v>
      </c>
      <c r="W38" s="37">
        <f t="shared" si="2"/>
        <v>1.272</v>
      </c>
    </row>
  </sheetData>
  <sheetProtection/>
  <mergeCells count="37">
    <mergeCell ref="H2:I2"/>
    <mergeCell ref="V2:V3"/>
    <mergeCell ref="U2:U3"/>
    <mergeCell ref="F2:G2"/>
    <mergeCell ref="J2:K2"/>
    <mergeCell ref="N2:O2"/>
    <mergeCell ref="R2:S2"/>
    <mergeCell ref="P2:Q2"/>
    <mergeCell ref="L2:M2"/>
    <mergeCell ref="AF4:AF5"/>
    <mergeCell ref="AF17:AF18"/>
    <mergeCell ref="AF26:AF27"/>
    <mergeCell ref="AF7:AF8"/>
    <mergeCell ref="AF20:AF21"/>
    <mergeCell ref="AF29:AF30"/>
    <mergeCell ref="Z4:Z6"/>
    <mergeCell ref="Z7:Z9"/>
    <mergeCell ref="Z10:Z12"/>
    <mergeCell ref="Z13:Z15"/>
    <mergeCell ref="Z17:Z19"/>
    <mergeCell ref="Z20:Z23"/>
    <mergeCell ref="Z26:Z29"/>
    <mergeCell ref="Z30:Z33"/>
    <mergeCell ref="AC17:AC18"/>
    <mergeCell ref="AC20:AC21"/>
    <mergeCell ref="AC26:AC27"/>
    <mergeCell ref="AC29:AC30"/>
    <mergeCell ref="AG17:AG18"/>
    <mergeCell ref="AG20:AG21"/>
    <mergeCell ref="AG26:AG27"/>
    <mergeCell ref="AG29:AG30"/>
    <mergeCell ref="AC4:AC5"/>
    <mergeCell ref="AC6:AC7"/>
    <mergeCell ref="AC8:AC9"/>
    <mergeCell ref="AC10:AC11"/>
    <mergeCell ref="AG4:AG5"/>
    <mergeCell ref="AG7:A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3.8515625" style="0" bestFit="1" customWidth="1"/>
    <col min="3" max="3" width="28.00390625" style="0" bestFit="1" customWidth="1"/>
  </cols>
  <sheetData>
    <row r="4" spans="1:3" ht="12.75">
      <c r="A4" s="14" t="s">
        <v>51</v>
      </c>
      <c r="B4" s="14" t="s">
        <v>52</v>
      </c>
      <c r="C4" s="15" t="s">
        <v>54</v>
      </c>
    </row>
    <row r="5" spans="1:3" ht="12.75">
      <c r="A5" s="14">
        <v>1</v>
      </c>
      <c r="B5" s="3">
        <v>40</v>
      </c>
      <c r="C5" s="60">
        <v>6</v>
      </c>
    </row>
    <row r="6" spans="1:3" ht="12.75">
      <c r="A6" s="14">
        <v>2</v>
      </c>
      <c r="B6" s="3">
        <v>35</v>
      </c>
      <c r="C6" s="60"/>
    </row>
    <row r="7" spans="1:3" ht="12.75">
      <c r="A7" s="14">
        <v>3</v>
      </c>
      <c r="B7" s="3">
        <v>30</v>
      </c>
      <c r="C7" s="60"/>
    </row>
    <row r="8" spans="1:3" ht="12.75">
      <c r="A8" s="14">
        <v>4</v>
      </c>
      <c r="B8" s="3">
        <v>26</v>
      </c>
      <c r="C8" s="60"/>
    </row>
    <row r="9" spans="1:3" ht="12.75">
      <c r="A9" s="14">
        <v>5</v>
      </c>
      <c r="B9" s="3">
        <v>22</v>
      </c>
      <c r="C9" s="60"/>
    </row>
    <row r="10" spans="1:3" ht="12.75">
      <c r="A10" s="14">
        <v>6</v>
      </c>
      <c r="B10" s="3">
        <v>18</v>
      </c>
      <c r="C10" s="60"/>
    </row>
    <row r="11" spans="1:3" ht="12.75">
      <c r="A11" s="14">
        <v>7</v>
      </c>
      <c r="B11" s="3">
        <v>15</v>
      </c>
      <c r="C11" s="60"/>
    </row>
    <row r="12" spans="1:3" ht="12.75">
      <c r="A12" s="14">
        <v>8</v>
      </c>
      <c r="B12" s="3">
        <v>12</v>
      </c>
      <c r="C12" s="60"/>
    </row>
    <row r="13" spans="1:3" ht="12.75">
      <c r="A13" s="14">
        <v>9</v>
      </c>
      <c r="B13" s="3">
        <v>9</v>
      </c>
      <c r="C13" s="60"/>
    </row>
    <row r="14" spans="1:3" ht="12.75">
      <c r="A14" s="14">
        <v>10</v>
      </c>
      <c r="B14" s="3">
        <v>7</v>
      </c>
      <c r="C14" s="60"/>
    </row>
    <row r="15" spans="1:3" ht="12.75">
      <c r="A15" s="14">
        <v>11</v>
      </c>
      <c r="B15" s="3">
        <v>6</v>
      </c>
      <c r="C15" s="60"/>
    </row>
    <row r="16" spans="1:3" ht="12.75">
      <c r="A16" s="14">
        <v>12</v>
      </c>
      <c r="B16" s="3">
        <v>5</v>
      </c>
      <c r="C16" s="60"/>
    </row>
    <row r="17" spans="1:3" ht="12.75">
      <c r="A17" s="14">
        <v>13</v>
      </c>
      <c r="B17" s="3">
        <v>4</v>
      </c>
      <c r="C17" s="60"/>
    </row>
    <row r="18" spans="1:3" ht="12.75">
      <c r="A18" s="14">
        <v>14</v>
      </c>
      <c r="B18" s="3">
        <v>3</v>
      </c>
      <c r="C18" s="60"/>
    </row>
    <row r="19" spans="1:3" ht="12.75">
      <c r="A19" s="14">
        <v>15</v>
      </c>
      <c r="B19" s="3">
        <v>2</v>
      </c>
      <c r="C19" s="60"/>
    </row>
    <row r="20" spans="1:3" ht="12.75">
      <c r="A20" s="14">
        <v>16</v>
      </c>
      <c r="B20" s="3">
        <v>1</v>
      </c>
      <c r="C20" s="60"/>
    </row>
    <row r="21" spans="1:3" ht="12.75">
      <c r="A21" s="12"/>
      <c r="B21" s="12"/>
      <c r="C21" s="13"/>
    </row>
    <row r="22" spans="1:3" ht="12.75">
      <c r="A22" s="12"/>
      <c r="B22" s="12"/>
      <c r="C22" s="13"/>
    </row>
    <row r="23" spans="1:3" ht="12.75">
      <c r="A23" s="12"/>
      <c r="B23" s="12"/>
      <c r="C23" s="13"/>
    </row>
    <row r="24" spans="1:3" ht="12.75">
      <c r="A24" s="12"/>
      <c r="B24" s="12"/>
      <c r="C24" s="13"/>
    </row>
  </sheetData>
  <sheetProtection/>
  <mergeCells count="1">
    <mergeCell ref="C5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Witek Bauer</cp:lastModifiedBy>
  <dcterms:created xsi:type="dcterms:W3CDTF">2014-04-17T20:28:53Z</dcterms:created>
  <dcterms:modified xsi:type="dcterms:W3CDTF">2016-09-10T09:22:47Z</dcterms:modified>
  <cp:category/>
  <cp:version/>
  <cp:contentType/>
  <cp:contentStatus/>
</cp:coreProperties>
</file>